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C:\Users\Ceci De la Rosa P\Downloads\"/>
    </mc:Choice>
  </mc:AlternateContent>
  <xr:revisionPtr revIDLastSave="0" documentId="13_ncr:1_{D8F2ACD4-5EC9-4523-BEAC-50EB9B3100E8}" xr6:coauthVersionLast="47" xr6:coauthVersionMax="47" xr10:uidLastSave="{00000000-0000-0000-0000-000000000000}"/>
  <bookViews>
    <workbookView xWindow="-108" yWindow="-108" windowWidth="23256" windowHeight="12456" xr2:uid="{00000000-000D-0000-FFFF-FFFF00000000}"/>
  </bookViews>
  <sheets>
    <sheet name="Planeación" sheetId="2" r:id="rId1"/>
    <sheet name="Sistemas" sheetId="4" r:id="rId2"/>
    <sheet name="Contratación" sheetId="5" r:id="rId3"/>
    <sheet name="Control Interno" sheetId="6" r:id="rId4"/>
    <sheet name="Operativa" sheetId="8" r:id="rId5"/>
    <sheet name="Financiera" sheetId="7" r:id="rId6"/>
    <sheet name="Contravenciones" sheetId="9" r:id="rId7"/>
    <sheet name="archivo de datos" sheetId="3"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53" i="8" l="1"/>
  <c r="I53" i="8"/>
  <c r="J52" i="8"/>
  <c r="I52" i="8"/>
  <c r="J51" i="8"/>
  <c r="I51" i="8"/>
  <c r="J50" i="8"/>
  <c r="I50" i="8"/>
  <c r="I49" i="8"/>
  <c r="J49" i="8" s="1"/>
  <c r="J48" i="8"/>
  <c r="I48" i="8"/>
  <c r="J47" i="8"/>
  <c r="I47" i="8"/>
  <c r="J46" i="8"/>
  <c r="I46" i="8"/>
  <c r="I45" i="8"/>
  <c r="J45" i="8" s="1"/>
  <c r="J44" i="8"/>
  <c r="I44" i="8"/>
  <c r="J43" i="8"/>
  <c r="I43" i="8"/>
  <c r="J42" i="8"/>
  <c r="I42" i="8"/>
  <c r="I41" i="8"/>
  <c r="J41" i="8" s="1"/>
  <c r="J40" i="8"/>
  <c r="I40" i="8"/>
  <c r="J39" i="8"/>
  <c r="I39" i="8"/>
  <c r="J38" i="8"/>
  <c r="I38" i="8"/>
  <c r="I37" i="8"/>
  <c r="J37" i="8" s="1"/>
  <c r="J36" i="8"/>
  <c r="I36" i="8"/>
  <c r="J35" i="8"/>
  <c r="I35" i="8"/>
  <c r="J34" i="8"/>
  <c r="I34" i="8"/>
  <c r="I33" i="8"/>
  <c r="J33" i="8" s="1"/>
  <c r="J32" i="8"/>
  <c r="I32" i="8"/>
  <c r="J31" i="8"/>
  <c r="I31" i="8"/>
  <c r="J30" i="8"/>
  <c r="I30" i="8"/>
  <c r="I29" i="8"/>
  <c r="J29" i="8" s="1"/>
  <c r="J28" i="8"/>
  <c r="I28" i="8"/>
  <c r="J27" i="8"/>
  <c r="I27" i="8"/>
  <c r="J26" i="8"/>
  <c r="I26" i="8"/>
  <c r="I25" i="8"/>
  <c r="J25" i="8" s="1"/>
  <c r="J24" i="8"/>
  <c r="I24" i="8"/>
  <c r="J23" i="8"/>
  <c r="I23" i="8"/>
  <c r="J22" i="8"/>
  <c r="I22" i="8"/>
  <c r="I21" i="8"/>
  <c r="J21" i="8" s="1"/>
  <c r="J20" i="8"/>
  <c r="I20" i="8"/>
  <c r="J19" i="8"/>
  <c r="I19" i="8"/>
  <c r="J18" i="8"/>
  <c r="I18" i="8"/>
  <c r="I17" i="8"/>
  <c r="J17" i="8" s="1"/>
  <c r="J16" i="8"/>
  <c r="I16" i="8"/>
  <c r="J15" i="8"/>
  <c r="I15" i="8"/>
  <c r="J14" i="8"/>
  <c r="I14" i="8"/>
  <c r="I13" i="8"/>
  <c r="J13" i="8" s="1"/>
  <c r="J12" i="8"/>
  <c r="I12" i="8"/>
  <c r="J11" i="8"/>
  <c r="I11" i="8"/>
  <c r="J10" i="8"/>
  <c r="I10" i="8"/>
  <c r="I9" i="8"/>
  <c r="J9" i="8" s="1"/>
  <c r="J8" i="8"/>
  <c r="I8" i="8"/>
  <c r="J7" i="8"/>
  <c r="I7" i="8"/>
  <c r="J6" i="8"/>
  <c r="I6" i="8"/>
  <c r="I5" i="8"/>
  <c r="J5" i="8" s="1"/>
</calcChain>
</file>

<file path=xl/sharedStrings.xml><?xml version="1.0" encoding="utf-8"?>
<sst xmlns="http://schemas.openxmlformats.org/spreadsheetml/2006/main" count="110708" uniqueCount="107988">
  <si>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</si>
  <si>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</si>
  <si>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</si>
  <si>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</si>
  <si>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</si>
  <si>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</si>
  <si>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</si>
  <si>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</si>
  <si>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</si>
  <si>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</si>
  <si>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</si>
  <si>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</si>
  <si>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</si>
  <si>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</si>
  <si>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</si>
  <si>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</si>
  <si>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</si>
  <si>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</si>
  <si>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</si>
  <si>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</si>
  <si>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</si>
  <si>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</si>
  <si>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</si>
  <si>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</si>
  <si>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</si>
  <si>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</si>
  <si>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</si>
  <si>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</si>
  <si>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</si>
  <si>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</si>
  <si>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</si>
  <si>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</si>
  <si>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</si>
  <si>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</si>
  <si>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</si>
  <si>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</si>
  <si>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</si>
  <si>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</si>
  <si>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</si>
  <si>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</si>
  <si>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</si>
  <si>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</si>
  <si>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</si>
  <si>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</si>
  <si>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</si>
  <si>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</si>
  <si>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</si>
  <si>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</si>
  <si>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</si>
  <si>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</si>
  <si>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</si>
  <si>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</si>
  <si>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</si>
  <si>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</si>
  <si>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</si>
  <si>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</si>
  <si>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</si>
  <si>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</si>
  <si>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</si>
  <si>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</si>
  <si>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</si>
  <si>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</si>
  <si>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</si>
  <si>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</si>
  <si>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</si>
  <si>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</si>
  <si>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</si>
  <si>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</si>
  <si>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</si>
  <si>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</si>
  <si>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</si>
  <si>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</si>
  <si>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</si>
  <si>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</si>
  <si>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</si>
  <si>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</si>
  <si>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</si>
  <si>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</si>
  <si>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</si>
  <si>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</si>
  <si>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</si>
  <si>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</si>
  <si>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</si>
  <si>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</si>
  <si>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</si>
  <si>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</si>
  <si>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</si>
  <si>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</si>
  <si>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</si>
  <si>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</si>
  <si>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</si>
  <si>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</si>
  <si>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</si>
  <si>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</si>
  <si>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</si>
  <si>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</si>
  <si>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</si>
  <si>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</si>
  <si>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</si>
  <si>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</si>
  <si>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</si>
  <si>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</si>
  <si>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</si>
  <si>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</si>
  <si>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</si>
  <si>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</si>
  <si>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</si>
  <si>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</si>
  <si>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</si>
  <si>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</si>
  <si>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</si>
  <si>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</si>
  <si>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</si>
  <si>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</si>
  <si>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</si>
  <si>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</si>
  <si>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</si>
  <si>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</si>
  <si>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</si>
  <si>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</si>
  <si>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</si>
  <si>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</si>
  <si>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</si>
  <si>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</si>
  <si>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</si>
  <si>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</si>
  <si>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</si>
  <si>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</si>
  <si>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</si>
  <si>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</si>
  <si>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</si>
  <si>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</si>
  <si>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</si>
  <si>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</si>
  <si>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</si>
  <si>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</si>
  <si>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</si>
  <si>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</si>
  <si>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</si>
  <si>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</si>
  <si>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</si>
  <si>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</si>
  <si>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</si>
  <si>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</si>
  <si>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</si>
  <si>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</si>
  <si>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</si>
  <si>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</si>
  <si>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</si>
  <si>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</si>
  <si>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</si>
  <si>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</si>
  <si>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</si>
  <si>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</si>
  <si>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</si>
  <si>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</si>
  <si>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</si>
  <si>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</si>
  <si>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</si>
  <si>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</si>
  <si>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</si>
  <si>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</si>
  <si>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</si>
  <si>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</si>
  <si>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</si>
  <si>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</si>
  <si>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</si>
  <si>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</si>
  <si>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</si>
  <si>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</si>
  <si>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</si>
  <si>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</si>
  <si>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</si>
  <si>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</si>
  <si>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</si>
  <si>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</si>
  <si>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</si>
  <si>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</si>
  <si>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</si>
  <si>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</si>
  <si>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</si>
  <si>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</si>
  <si>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</si>
  <si>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</si>
  <si>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</si>
  <si>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</si>
  <si>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</si>
  <si>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</si>
  <si>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</si>
  <si>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</si>
  <si>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</si>
  <si>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</si>
  <si>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</si>
  <si>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</si>
  <si>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</si>
  <si>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</si>
  <si>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</si>
  <si>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</si>
  <si>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</si>
  <si>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</si>
  <si>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</si>
  <si>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</si>
  <si>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</si>
  <si>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</si>
  <si>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</si>
  <si>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</si>
  <si>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</si>
  <si>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</si>
  <si>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</si>
  <si>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</si>
  <si>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</si>
  <si>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</si>
  <si>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</si>
  <si>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</si>
  <si>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</si>
  <si>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</si>
  <si>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</si>
  <si>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</si>
  <si>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</si>
  <si>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</si>
  <si>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</si>
  <si>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</si>
  <si>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</si>
  <si>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</si>
  <si>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</si>
  <si>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</si>
  <si>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</si>
  <si>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</si>
  <si>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</si>
  <si>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</si>
  <si>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</si>
  <si>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</si>
  <si>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</si>
  <si>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</si>
  <si>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</si>
  <si>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</si>
  <si>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</si>
  <si>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</si>
  <si>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</si>
  <si>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</si>
  <si>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</si>
  <si>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</si>
  <si>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</si>
  <si>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</si>
  <si>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</si>
  <si>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</si>
  <si>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</si>
  <si>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</si>
  <si>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</si>
  <si>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</si>
  <si>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</si>
  <si>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</si>
  <si>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</si>
  <si>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</si>
  <si>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</si>
  <si>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</si>
  <si>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</si>
  <si>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</si>
  <si>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</si>
  <si>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</si>
  <si>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</si>
  <si>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</si>
  <si>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</si>
  <si>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</si>
  <si>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</si>
  <si>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</si>
  <si>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</si>
  <si>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</si>
  <si>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</si>
  <si>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</si>
  <si>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</si>
  <si>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</si>
  <si>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</si>
  <si>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</si>
  <si>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</si>
  <si>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</si>
  <si>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</si>
  <si>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</si>
  <si>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</si>
  <si>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</si>
  <si>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</si>
  <si>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</si>
  <si>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</si>
  <si>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</si>
  <si>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</si>
  <si>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</si>
  <si>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</si>
  <si>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</si>
  <si>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</si>
  <si>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</si>
  <si>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</si>
  <si>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</si>
  <si>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</si>
  <si>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</si>
  <si>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</si>
  <si>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</si>
  <si>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</si>
  <si>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</si>
  <si>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</si>
  <si>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</si>
  <si>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</si>
  <si>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</si>
  <si>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</si>
  <si>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</si>
  <si>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</si>
  <si>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</si>
  <si>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</si>
  <si>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</si>
  <si>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</si>
  <si>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</si>
  <si>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</si>
  <si>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</si>
  <si>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</si>
  <si>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</si>
  <si>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</si>
  <si>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</si>
  <si>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</si>
  <si>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</si>
  <si>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</si>
  <si>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</si>
  <si>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</si>
  <si>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</si>
  <si>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</si>
  <si>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</si>
  <si>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</si>
  <si>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</si>
  <si>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</si>
  <si>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</si>
  <si>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</si>
  <si>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</si>
  <si>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</si>
  <si>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</si>
  <si>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</si>
  <si>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</si>
  <si>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</si>
  <si>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</si>
  <si>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</si>
  <si>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</si>
  <si>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</si>
  <si>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</si>
  <si>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</si>
  <si>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</si>
  <si>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</si>
  <si>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</si>
  <si>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</si>
  <si>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</si>
  <si>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</si>
  <si>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</si>
  <si>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</si>
  <si>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</si>
  <si>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</si>
  <si>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</si>
  <si>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</si>
  <si>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</si>
  <si>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</si>
  <si>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</si>
  <si>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</si>
  <si>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</si>
  <si>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</si>
  <si>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</si>
  <si>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</si>
  <si>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</si>
  <si>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</si>
  <si>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</si>
  <si>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</si>
  <si>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</si>
  <si>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</si>
  <si>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</si>
  <si>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</si>
  <si>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</si>
  <si>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</si>
  <si>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</si>
  <si>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</si>
  <si>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</si>
  <si>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</si>
  <si>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</si>
  <si>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</si>
  <si>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</si>
  <si>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</si>
  <si>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</si>
  <si>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</si>
  <si>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</si>
  <si>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</si>
  <si>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</si>
  <si>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</si>
  <si>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</si>
  <si>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</si>
  <si>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</si>
  <si>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</si>
  <si>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</si>
  <si>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</si>
  <si>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</si>
  <si>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</si>
  <si>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</si>
  <si>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</si>
  <si>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</si>
  <si>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</si>
  <si>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</si>
  <si>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</si>
  <si>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</si>
  <si>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</si>
  <si>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</si>
  <si>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</si>
  <si>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</si>
  <si>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</si>
  <si>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</si>
  <si>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</si>
  <si>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</si>
  <si>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</si>
  <si>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</si>
  <si>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</si>
  <si>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</si>
  <si>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</si>
  <si>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</si>
  <si>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</si>
  <si>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</si>
  <si>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</si>
  <si>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</si>
  <si>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</si>
  <si>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</si>
  <si>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</si>
  <si>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</si>
  <si>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</si>
  <si>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</si>
  <si>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</si>
  <si>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</si>
  <si>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</si>
  <si>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</si>
  <si>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</si>
  <si>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</si>
  <si>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</si>
  <si>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</si>
  <si>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</si>
  <si>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</si>
  <si>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</si>
  <si>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</si>
  <si>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</si>
  <si>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</si>
  <si>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</si>
  <si>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</si>
  <si>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</si>
  <si>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</si>
  <si>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</si>
  <si>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</si>
  <si>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</si>
  <si>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</si>
  <si>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</si>
  <si>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</si>
  <si>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</si>
  <si>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</si>
  <si>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</si>
  <si>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</si>
  <si>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</si>
  <si>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</si>
  <si>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</si>
  <si>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</si>
  <si>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</si>
  <si>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</si>
  <si>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</si>
  <si>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</si>
  <si>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</si>
  <si>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</si>
  <si>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</si>
  <si>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</si>
  <si>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</si>
  <si>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</si>
  <si>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</si>
  <si>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</si>
  <si>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</si>
  <si>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</si>
  <si>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</si>
  <si>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</si>
  <si>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</si>
  <si>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</si>
  <si>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</si>
  <si>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</si>
  <si>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</si>
  <si>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</si>
  <si>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</si>
  <si>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</si>
  <si>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</si>
  <si>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</si>
  <si>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</si>
  <si>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</si>
  <si>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</si>
  <si>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</si>
  <si>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</si>
  <si>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</si>
  <si>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</si>
  <si>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</si>
  <si>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</si>
  <si>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</si>
  <si>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</si>
  <si>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</si>
  <si>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</si>
  <si>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</si>
  <si>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</si>
  <si>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</si>
  <si>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</si>
  <si>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</si>
  <si>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</si>
  <si>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</si>
  <si>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</si>
  <si>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</si>
  <si>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</si>
  <si>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</si>
  <si>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</si>
  <si>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</si>
  <si>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</si>
  <si>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</si>
  <si>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</si>
  <si>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</si>
  <si>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</si>
  <si>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</si>
  <si>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</si>
  <si>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</si>
  <si>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</si>
  <si>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</si>
  <si>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</si>
  <si>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</si>
  <si>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</si>
  <si>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</si>
  <si>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</si>
  <si>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</si>
  <si>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</si>
  <si>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</si>
  <si>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</si>
  <si>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</si>
  <si>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</si>
  <si>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</si>
  <si>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</si>
  <si>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</si>
  <si>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</si>
  <si>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</si>
  <si>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</si>
  <si>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</si>
  <si>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</si>
  <si>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</si>
  <si>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</si>
  <si>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</si>
  <si>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</si>
  <si>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</si>
  <si>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</si>
  <si>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</si>
  <si>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</si>
  <si>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</si>
  <si>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</si>
  <si>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</si>
  <si>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</si>
  <si>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</si>
  <si>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</si>
  <si>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</si>
  <si>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</si>
  <si>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</si>
  <si>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</si>
  <si>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</si>
  <si>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</si>
  <si>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</si>
  <si>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</si>
  <si>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</si>
  <si>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</si>
  <si>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</si>
  <si>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</si>
  <si>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</si>
  <si>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</si>
  <si>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</si>
  <si>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</si>
  <si>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</si>
  <si>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</si>
  <si>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</si>
  <si>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</si>
  <si>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</si>
  <si>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</si>
  <si>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</si>
  <si>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</si>
  <si>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</si>
  <si>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</si>
  <si>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</si>
  <si>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</si>
  <si>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</si>
  <si>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</si>
  <si>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</si>
  <si>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</si>
  <si>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</si>
  <si>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</si>
  <si>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</si>
  <si>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</si>
  <si>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</si>
  <si>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</si>
  <si>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</si>
  <si>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</si>
  <si>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</si>
  <si>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</si>
  <si>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</si>
  <si>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</si>
  <si>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</si>
  <si>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</si>
  <si>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</si>
  <si>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</si>
  <si>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</si>
  <si>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</si>
  <si>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</si>
  <si>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</si>
  <si>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</si>
  <si>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</si>
  <si>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</si>
  <si>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</si>
  <si>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</si>
  <si>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</si>
  <si>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</si>
  <si>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</si>
  <si>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</si>
  <si>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</si>
  <si>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</si>
  <si>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</si>
  <si>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</si>
  <si>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</si>
  <si>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</si>
  <si>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</si>
  <si>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</si>
  <si>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</si>
  <si>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</si>
  <si>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</si>
  <si>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</si>
  <si>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</si>
  <si>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</si>
  <si>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</si>
  <si>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</si>
  <si>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</si>
  <si>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</si>
  <si>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</si>
  <si>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</si>
  <si>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</si>
  <si>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</si>
  <si>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</si>
  <si>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</si>
  <si>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</si>
  <si>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</si>
  <si>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</si>
  <si>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</si>
  <si>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</si>
  <si>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</si>
  <si>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</si>
  <si>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</si>
  <si>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</si>
  <si>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</si>
  <si>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</si>
  <si>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</si>
  <si>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</si>
  <si>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</si>
  <si>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</si>
  <si>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</si>
  <si>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</si>
  <si>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</si>
  <si>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</si>
  <si>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</si>
  <si>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</si>
  <si>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</si>
  <si>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</si>
  <si>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</si>
  <si>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</si>
  <si>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</si>
  <si>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</si>
  <si>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</si>
  <si>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</si>
  <si>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</si>
  <si>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</si>
  <si>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</si>
  <si>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</si>
  <si>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</si>
  <si>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</si>
  <si>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</si>
  <si>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</si>
  <si>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</si>
  <si>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</si>
  <si>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</si>
  <si>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</si>
  <si>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</si>
  <si>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</si>
  <si>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</si>
  <si>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</si>
  <si>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</si>
  <si>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</si>
  <si>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</si>
  <si>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</si>
  <si>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</si>
  <si>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</si>
  <si>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</si>
  <si>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</si>
  <si>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</si>
  <si>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</si>
  <si>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</si>
  <si>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</si>
  <si>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</si>
  <si>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</si>
  <si>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</si>
  <si>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</si>
  <si>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</si>
  <si>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</si>
  <si>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</si>
  <si>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</si>
  <si>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</si>
  <si>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</si>
  <si>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</si>
  <si>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</si>
  <si>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</si>
  <si>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</si>
  <si>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</si>
  <si>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</si>
  <si>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</si>
  <si>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</si>
  <si>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</si>
  <si>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</si>
  <si>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</si>
  <si>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</si>
  <si>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</si>
  <si>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</si>
  <si>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</si>
  <si>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</si>
  <si>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</si>
  <si>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</si>
  <si>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</si>
  <si>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</si>
  <si>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</si>
  <si>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</si>
  <si>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</si>
  <si>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</si>
  <si>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</si>
  <si>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</si>
  <si>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</si>
  <si>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</si>
  <si>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</si>
  <si>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</si>
  <si>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</si>
  <si>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</si>
  <si>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</si>
  <si>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</si>
  <si>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</si>
  <si>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</si>
  <si>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</si>
  <si>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</si>
  <si>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</si>
  <si>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</si>
  <si>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</si>
  <si>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</si>
  <si>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</si>
  <si>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</si>
  <si>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</si>
  <si>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</si>
  <si>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</si>
  <si>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</si>
  <si>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</si>
  <si>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</si>
  <si>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</si>
  <si>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</si>
  <si>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</si>
  <si>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</si>
  <si>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</si>
  <si>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</si>
  <si>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</si>
  <si>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</si>
  <si>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</si>
  <si>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</si>
  <si>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</si>
  <si>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</si>
  <si>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</si>
  <si>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</si>
  <si>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</si>
  <si>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</si>
  <si>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</si>
  <si>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</si>
  <si>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</si>
  <si>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</si>
  <si>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</si>
  <si>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</si>
  <si>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</si>
  <si>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</si>
  <si>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</si>
  <si>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</si>
  <si>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</si>
  <si>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</si>
  <si>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</si>
  <si>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</si>
  <si>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</si>
  <si>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</si>
  <si>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</si>
  <si>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</si>
  <si>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</si>
  <si>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</si>
  <si>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</si>
  <si>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</si>
  <si>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</si>
  <si>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</si>
  <si>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</si>
  <si>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</si>
  <si>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</si>
  <si>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</si>
  <si>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</si>
  <si>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</si>
  <si>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</si>
  <si>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</si>
  <si>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</si>
  <si>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</si>
  <si>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</si>
  <si>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</si>
  <si>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</si>
  <si>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</si>
  <si>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</si>
  <si>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</si>
  <si>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</si>
  <si>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</si>
  <si>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</si>
  <si>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</si>
  <si>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</si>
  <si>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</si>
  <si>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</si>
  <si>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</si>
  <si>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</si>
  <si>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</si>
  <si>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</si>
  <si>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</si>
  <si>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</si>
  <si>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</si>
  <si>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</si>
  <si>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</si>
  <si>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</si>
  <si>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</si>
  <si>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</si>
  <si>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</si>
  <si>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</si>
  <si>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</si>
  <si>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</si>
  <si>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</si>
  <si>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</si>
  <si>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</si>
  <si>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</si>
  <si>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</si>
  <si>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</si>
  <si>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</si>
  <si>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</si>
  <si>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</si>
  <si>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</si>
  <si>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</si>
  <si>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</si>
  <si>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</si>
  <si>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</si>
  <si>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</si>
  <si>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</si>
  <si>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</si>
  <si>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</si>
  <si>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</si>
  <si>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</si>
  <si>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</si>
  <si>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</si>
  <si>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</si>
  <si>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</si>
  <si>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</si>
  <si>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</si>
  <si>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</si>
  <si>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</si>
  <si>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</si>
  <si>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</si>
  <si>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</si>
  <si>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</si>
  <si>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</si>
  <si>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</si>
  <si>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</si>
  <si>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</si>
  <si>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</si>
  <si>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</si>
  <si>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</si>
  <si>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</si>
  <si>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</si>
  <si>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</si>
  <si>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</si>
  <si>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</si>
  <si>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</si>
  <si>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</si>
  <si>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</si>
  <si>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</si>
  <si>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</si>
  <si>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</si>
  <si>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</si>
  <si>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</si>
  <si>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</si>
  <si>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</si>
  <si>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</si>
  <si>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</si>
  <si>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</si>
  <si>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</si>
  <si>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</si>
  <si>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</si>
  <si>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</si>
  <si>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</si>
  <si>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</si>
  <si>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</si>
  <si>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</si>
  <si>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</si>
  <si>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</si>
  <si>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</si>
  <si>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</si>
  <si>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</si>
  <si>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</si>
  <si>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</si>
  <si>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</si>
  <si>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</si>
  <si>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</si>
  <si>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</si>
  <si>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</si>
  <si>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</si>
  <si>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</si>
  <si>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</si>
  <si>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</si>
  <si>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</si>
  <si>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</si>
  <si>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</si>
  <si>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</si>
  <si>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</si>
  <si>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</si>
  <si>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</si>
  <si>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</si>
  <si>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</si>
  <si>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</si>
  <si>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</si>
  <si>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</si>
  <si>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</si>
  <si>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</si>
  <si>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</si>
  <si>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</si>
  <si>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</si>
  <si>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</si>
  <si>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</si>
  <si>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</si>
  <si>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</si>
  <si>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</si>
  <si>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</si>
  <si>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</si>
  <si>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</si>
  <si>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</si>
  <si>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</si>
  <si>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</si>
  <si>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</si>
  <si>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</si>
  <si>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</si>
  <si>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</si>
  <si>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</si>
  <si>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</si>
  <si>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</si>
  <si>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</si>
  <si>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</si>
  <si>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</si>
  <si>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</si>
  <si>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</si>
  <si>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</si>
  <si>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</si>
  <si>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</si>
  <si>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</si>
  <si>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</si>
  <si>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</si>
  <si>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</si>
  <si>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</si>
  <si>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</si>
  <si>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</si>
  <si>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</si>
  <si>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</si>
  <si>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</si>
  <si>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</si>
  <si>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</si>
  <si>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</si>
  <si>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</si>
  <si>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</si>
  <si>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</si>
  <si>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</si>
  <si>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</si>
  <si>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</si>
  <si>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</si>
  <si>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</si>
  <si>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</si>
  <si>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</si>
  <si>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</si>
  <si>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</si>
  <si>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</si>
  <si>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</si>
  <si>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</si>
  <si>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</si>
  <si>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</si>
  <si>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</si>
  <si>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</si>
  <si>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</si>
  <si>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</si>
  <si>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</si>
  <si>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</si>
  <si>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</si>
  <si>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</si>
  <si>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</si>
  <si>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</si>
  <si>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</si>
  <si>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</si>
  <si>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</si>
  <si>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</si>
  <si>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</si>
  <si>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</si>
  <si>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</si>
  <si>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</si>
  <si>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</si>
  <si>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</si>
  <si>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</si>
  <si>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</si>
  <si>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</si>
  <si>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</si>
  <si>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</si>
  <si>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</si>
  <si>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</si>
  <si>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</si>
  <si>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</si>
  <si>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</si>
  <si>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</si>
  <si>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</si>
  <si>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</si>
  <si>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</si>
  <si>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</si>
  <si>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</si>
  <si>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</si>
  <si>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</si>
  <si>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</si>
  <si>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</si>
  <si>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</si>
  <si>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</si>
  <si>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</si>
  <si>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</si>
  <si>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</si>
  <si>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</si>
  <si>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</si>
  <si>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</si>
  <si>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</si>
  <si>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</si>
  <si>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</si>
  <si>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</si>
  <si>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</si>
  <si>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</si>
  <si>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</si>
  <si>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</si>
  <si>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</si>
  <si>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</si>
  <si>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</si>
  <si>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</si>
  <si>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</si>
  <si>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</si>
  <si>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</si>
  <si>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</si>
  <si>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</si>
  <si>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</si>
  <si>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</si>
  <si>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</si>
  <si>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</si>
  <si>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</si>
  <si>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</si>
  <si>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</si>
  <si>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</si>
  <si>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</si>
  <si>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</si>
  <si>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</si>
  <si>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</si>
  <si>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</si>
  <si>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</si>
  <si>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</si>
  <si>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</si>
  <si>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</si>
  <si>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</si>
  <si>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</si>
  <si>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</si>
  <si>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</si>
  <si>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</si>
  <si>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</si>
  <si>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</si>
  <si>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</si>
  <si>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</si>
  <si>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</si>
  <si>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</si>
  <si>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</si>
  <si>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</si>
  <si>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</si>
  <si>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</si>
  <si>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</si>
  <si>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</si>
  <si>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</si>
  <si>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</si>
  <si>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</si>
  <si>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</si>
  <si>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</si>
  <si>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</si>
  <si>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</si>
  <si>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</si>
  <si>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</si>
  <si>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</si>
  <si>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</si>
  <si>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</si>
  <si>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</si>
  <si>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</si>
  <si>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</si>
  <si>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</si>
  <si>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</si>
  <si>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</si>
  <si>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</si>
  <si>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</si>
  <si>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</si>
  <si>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</si>
  <si>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</si>
  <si>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</si>
  <si>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</si>
  <si>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</si>
  <si>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</si>
  <si>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</si>
  <si>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</si>
  <si>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</si>
  <si>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</si>
  <si>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</si>
  <si>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</si>
  <si>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</si>
  <si>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</si>
  <si>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</si>
  <si>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</si>
  <si>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</si>
  <si>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</si>
  <si>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</si>
  <si>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</si>
  <si>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</si>
  <si>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</si>
  <si>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</si>
  <si>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</si>
  <si>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</si>
  <si>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</si>
  <si>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</si>
  <si>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</si>
  <si>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</si>
  <si>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</si>
  <si>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</si>
  <si>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</si>
  <si>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</si>
  <si>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</si>
  <si>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</si>
  <si>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</si>
  <si>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</si>
  <si>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</si>
  <si>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</si>
  <si>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</si>
  <si>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</si>
  <si>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</si>
  <si>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</si>
  <si>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</si>
  <si>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</si>
  <si>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</si>
  <si>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</si>
  <si>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</si>
  <si>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</si>
  <si>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</si>
  <si>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</si>
  <si>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</si>
  <si>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</si>
  <si>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</si>
  <si>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</si>
  <si>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</si>
  <si>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</si>
  <si>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</si>
  <si>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</si>
  <si>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</si>
  <si>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</si>
  <si>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</si>
  <si>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</si>
  <si>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</si>
  <si>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</si>
  <si>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</si>
  <si>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</si>
  <si>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</si>
  <si>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</si>
  <si>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</si>
  <si>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</si>
  <si>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</si>
  <si>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</si>
  <si>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</si>
  <si>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</si>
  <si>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</si>
  <si>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</si>
  <si>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</si>
  <si>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</si>
  <si>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</si>
  <si>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</si>
  <si>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</si>
  <si>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</si>
  <si>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</si>
  <si>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</si>
  <si>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</si>
  <si>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</si>
  <si>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</si>
  <si>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</si>
  <si>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</si>
  <si>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</si>
  <si>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</si>
  <si>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</si>
  <si>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</si>
  <si>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</si>
  <si>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</si>
  <si>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</si>
  <si>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</si>
  <si>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</si>
  <si>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</si>
  <si>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</si>
  <si>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</si>
  <si>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</si>
  <si>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</si>
  <si>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</si>
  <si>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</si>
  <si>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</si>
  <si>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</si>
  <si>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</si>
  <si>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</si>
  <si>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</si>
  <si>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</si>
  <si>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</si>
  <si>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</si>
  <si>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</si>
  <si>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</si>
  <si>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</si>
  <si>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</si>
  <si>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</si>
  <si>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</si>
  <si>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</si>
  <si>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</si>
  <si>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</si>
  <si>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</si>
  <si>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</si>
  <si>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</si>
  <si>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</si>
  <si>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</si>
  <si>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</si>
  <si>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</si>
  <si>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</si>
  <si>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</si>
  <si>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</si>
  <si>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</si>
  <si>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</si>
  <si>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</si>
  <si>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</si>
  <si>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</si>
  <si>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</si>
  <si>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</si>
  <si>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</si>
  <si>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</si>
  <si>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</si>
  <si>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</si>
  <si>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</si>
  <si>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</si>
  <si>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</si>
  <si>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</si>
  <si>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</si>
  <si>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</si>
  <si>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</si>
  <si>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</si>
  <si>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</si>
  <si>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</si>
  <si>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</si>
  <si>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</si>
  <si>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</si>
  <si>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</si>
  <si>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</si>
  <si>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</si>
  <si>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</si>
  <si>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</si>
  <si>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</si>
  <si>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</si>
  <si>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</si>
  <si>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</si>
  <si>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</si>
  <si>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</si>
  <si>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</si>
  <si>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</si>
  <si>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</si>
  <si>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</si>
  <si>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</si>
  <si>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</si>
  <si>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</si>
  <si>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</si>
  <si>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</si>
  <si>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</si>
  <si>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</si>
  <si>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</si>
  <si>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</si>
  <si>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</si>
  <si>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</si>
  <si>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</si>
  <si>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</si>
  <si>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</si>
  <si>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</si>
  <si>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</si>
  <si>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</si>
  <si>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</si>
  <si>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</si>
  <si>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</si>
  <si>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</si>
  <si>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</si>
  <si>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</si>
  <si>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</si>
  <si>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</si>
  <si>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</si>
  <si>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</si>
  <si>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</si>
  <si>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</si>
  <si>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</si>
  <si>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</si>
  <si>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</si>
  <si>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</si>
  <si>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</si>
  <si>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</si>
  <si>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</si>
  <si>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</si>
  <si>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</si>
  <si>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</si>
  <si>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</si>
  <si>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</si>
  <si>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</si>
  <si>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</si>
  <si>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</si>
  <si>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</si>
  <si>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</si>
  <si>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</si>
  <si>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</si>
  <si>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</si>
  <si>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</si>
  <si>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</si>
  <si>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</si>
  <si>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</si>
  <si>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</si>
  <si>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</si>
  <si>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</si>
  <si>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</si>
  <si>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</si>
  <si>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</si>
  <si>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</si>
  <si>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</si>
  <si>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</si>
  <si>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</si>
  <si>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</si>
  <si>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</si>
  <si>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</si>
  <si>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</si>
  <si>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</si>
  <si>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</si>
  <si>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</si>
  <si>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</si>
  <si>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</si>
  <si>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</si>
  <si>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</si>
  <si>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</si>
  <si>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</si>
  <si>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</si>
  <si>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</si>
  <si>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</si>
  <si>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</si>
  <si>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</si>
  <si>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</si>
  <si>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</si>
  <si>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</si>
  <si>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</si>
  <si>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</si>
  <si>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</si>
  <si>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</si>
  <si>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</si>
  <si>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</si>
  <si>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</si>
  <si>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</si>
  <si>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</si>
  <si>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</si>
  <si>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</si>
  <si>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</si>
  <si>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</si>
  <si>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</si>
  <si>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</si>
  <si>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</si>
  <si>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</si>
  <si>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</si>
  <si>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</si>
  <si>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</si>
  <si>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</si>
  <si>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</si>
  <si>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</si>
  <si>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</si>
  <si>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</si>
  <si>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</si>
  <si>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</si>
  <si>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</si>
  <si>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</si>
  <si>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</si>
  <si>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</si>
  <si>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</si>
  <si>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</si>
  <si>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</si>
  <si>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</si>
  <si>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</si>
  <si>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</si>
  <si>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</si>
  <si>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</si>
  <si>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</si>
  <si>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</si>
  <si>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</si>
  <si>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</si>
  <si>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</si>
  <si>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</si>
  <si>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</si>
  <si>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</si>
  <si>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</si>
  <si>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</si>
  <si>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</si>
  <si>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</si>
  <si>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</si>
  <si>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</si>
  <si>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</si>
  <si>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</si>
  <si>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</si>
  <si>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</si>
  <si>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</si>
  <si>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</si>
  <si>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</si>
  <si>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</si>
  <si>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</si>
  <si>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</si>
  <si>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</si>
  <si>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</si>
  <si>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</si>
  <si>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</si>
  <si>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</si>
  <si>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</si>
  <si>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</si>
  <si>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</si>
  <si>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</si>
  <si>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</si>
  <si>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</si>
  <si>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</si>
  <si>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</si>
  <si>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</si>
  <si>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</si>
  <si>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</si>
  <si>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</si>
  <si>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</si>
  <si>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</si>
  <si>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</si>
  <si>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</si>
  <si>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</si>
  <si>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</si>
  <si>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</si>
  <si>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</si>
  <si>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</si>
  <si>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</si>
  <si>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</si>
  <si>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</si>
  <si>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</si>
  <si>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</si>
  <si>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</si>
  <si>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</si>
  <si>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</si>
  <si>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</si>
  <si>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</si>
  <si>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</si>
  <si>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</si>
  <si>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</si>
  <si>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</si>
  <si>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</si>
  <si>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</si>
  <si>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</si>
  <si>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</si>
  <si>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</si>
  <si>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</si>
  <si>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</si>
  <si>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</si>
  <si>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</si>
  <si>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</si>
  <si>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</si>
  <si>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</si>
  <si>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</si>
  <si>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</si>
  <si>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</si>
  <si>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</si>
  <si>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</si>
  <si>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</si>
  <si>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</si>
  <si>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</si>
  <si>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</si>
  <si>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</si>
  <si>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</si>
  <si>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</si>
  <si>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</si>
  <si>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</si>
  <si>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</si>
  <si>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</si>
  <si>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</si>
  <si>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</si>
  <si>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</si>
  <si>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</si>
  <si>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</si>
  <si>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</si>
  <si>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</si>
  <si>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</si>
  <si>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</si>
  <si>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</si>
  <si>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</si>
  <si>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</si>
  <si>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</si>
  <si>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</si>
  <si>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</si>
  <si>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</si>
  <si>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</si>
  <si>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</si>
  <si>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</si>
  <si>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</si>
  <si>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</si>
  <si>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</si>
  <si>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</si>
  <si>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</si>
  <si>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</si>
  <si>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</si>
  <si>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</si>
  <si>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</si>
  <si>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</si>
  <si>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</si>
  <si>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</si>
  <si>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</si>
  <si>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</si>
  <si>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</si>
  <si>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</si>
  <si>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</si>
  <si>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</si>
  <si>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</si>
  <si>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</si>
  <si>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</si>
  <si>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</si>
  <si>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</si>
  <si>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</si>
  <si>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</si>
  <si>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</si>
  <si>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</si>
  <si>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</si>
  <si>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</si>
  <si>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</si>
  <si>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</si>
  <si>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</si>
  <si>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</si>
  <si>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</si>
  <si>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</si>
  <si>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</si>
  <si>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</si>
  <si>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</si>
  <si>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</si>
  <si>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</si>
  <si>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</si>
  <si>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</si>
  <si>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</si>
  <si>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</si>
  <si>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</si>
  <si>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</si>
  <si>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</si>
  <si>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</si>
  <si>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</si>
  <si>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</si>
  <si>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</si>
  <si>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</si>
  <si>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</si>
  <si>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</si>
  <si>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</si>
  <si>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</si>
  <si>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</si>
  <si>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</si>
  <si>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</si>
  <si>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</si>
  <si>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</si>
  <si>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</si>
  <si>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</si>
  <si>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</si>
  <si>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</si>
  <si>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</si>
  <si>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</si>
  <si>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</si>
  <si>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</si>
  <si>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</si>
  <si>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</si>
  <si>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</si>
  <si>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</si>
  <si>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</si>
  <si>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</si>
  <si>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</si>
  <si>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</si>
  <si>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</si>
  <si>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</si>
  <si>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</si>
  <si>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</si>
  <si>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</si>
  <si>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</si>
  <si>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</si>
  <si>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</si>
  <si>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</si>
  <si>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</si>
  <si>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</si>
  <si>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</si>
  <si>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</si>
  <si>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</si>
  <si>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</si>
  <si>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</si>
  <si>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</si>
  <si>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</si>
  <si>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</si>
  <si>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</si>
  <si>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</si>
  <si>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</si>
  <si>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</si>
  <si>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</si>
  <si>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</si>
  <si>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</si>
  <si>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</si>
  <si>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</si>
  <si>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</si>
  <si>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</si>
  <si>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</si>
  <si>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</si>
  <si>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</si>
  <si>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</si>
  <si>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</si>
  <si>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</si>
  <si>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</si>
  <si>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</si>
  <si>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</si>
  <si>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</si>
  <si>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</si>
  <si>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</si>
  <si>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</si>
  <si>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</si>
  <si>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</si>
  <si>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</si>
  <si>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</si>
  <si>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</si>
  <si>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</si>
  <si>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</si>
  <si>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</si>
  <si>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</si>
  <si>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</si>
  <si>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</si>
  <si>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</si>
  <si>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</si>
  <si>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</si>
  <si>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</si>
  <si>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</si>
  <si>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</si>
  <si>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</si>
  <si>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</si>
  <si>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</si>
  <si>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</si>
  <si>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</si>
  <si>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</si>
  <si>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</si>
  <si>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</si>
  <si>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</si>
  <si>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</si>
  <si>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</si>
  <si>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</si>
  <si>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</si>
  <si>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</si>
  <si>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</si>
  <si>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</si>
  <si>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</si>
  <si>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</si>
  <si>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</si>
  <si>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</si>
  <si>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</si>
  <si>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</si>
  <si>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</si>
  <si>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</si>
  <si>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</si>
  <si>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</si>
  <si>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</si>
  <si>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</si>
  <si>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</si>
  <si>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</si>
  <si>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</si>
  <si>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</si>
  <si>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</si>
  <si>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</si>
  <si>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</si>
  <si>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</si>
  <si>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</si>
  <si>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</si>
  <si>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</si>
  <si>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</si>
  <si>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</si>
  <si>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</si>
  <si>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</si>
  <si>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</si>
  <si>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</si>
  <si>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</si>
  <si>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</si>
  <si>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</si>
  <si>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</si>
  <si>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</si>
  <si>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</si>
  <si>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</si>
  <si>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</si>
  <si>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</si>
  <si>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</si>
  <si>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</si>
  <si>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</si>
  <si>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</si>
  <si>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</si>
  <si>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</si>
  <si>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</si>
  <si>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</si>
  <si>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</si>
  <si>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</si>
  <si>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</si>
  <si>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</si>
  <si>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</si>
  <si>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</si>
  <si>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</si>
  <si>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</si>
  <si>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</si>
  <si>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</si>
  <si>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</si>
  <si>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</si>
  <si>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</si>
  <si>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</si>
  <si>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</si>
  <si>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</si>
  <si>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</si>
  <si>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</si>
  <si>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</si>
  <si>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</si>
  <si>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</si>
  <si>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</si>
  <si>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</si>
  <si>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</si>
  <si>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</si>
  <si>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</si>
  <si>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</si>
  <si>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</si>
  <si>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</si>
  <si>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</si>
  <si>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</si>
  <si>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</si>
  <si>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</si>
  <si>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</si>
  <si>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</si>
  <si>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</si>
  <si>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</si>
  <si>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</si>
  <si>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</si>
  <si>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</si>
  <si>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</si>
  <si>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</si>
  <si>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</si>
  <si>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</si>
  <si>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</si>
  <si>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</si>
  <si>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</si>
  <si>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</si>
  <si>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</si>
  <si>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</si>
  <si>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</si>
  <si>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</si>
  <si>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</si>
  <si>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</si>
  <si>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</si>
  <si>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</si>
  <si>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</si>
  <si>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</si>
  <si>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</si>
  <si>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</si>
  <si>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</si>
  <si>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</si>
  <si>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</si>
  <si>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</si>
  <si>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</si>
  <si>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</si>
  <si>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</si>
  <si>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</si>
  <si>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</si>
  <si>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</si>
  <si>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</si>
  <si>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</si>
  <si>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</si>
  <si>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</si>
  <si>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</si>
  <si>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</si>
  <si>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</si>
  <si>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</si>
  <si>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</si>
  <si>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</si>
  <si>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</si>
  <si>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</si>
  <si>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</si>
  <si>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</si>
  <si>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</si>
  <si>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</si>
  <si>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</si>
  <si>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</si>
  <si>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</si>
  <si>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</si>
  <si>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</si>
  <si>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</si>
  <si>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</si>
  <si>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</si>
  <si>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</si>
  <si>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</si>
  <si>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</si>
  <si>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</si>
  <si>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</si>
  <si>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</si>
  <si>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</si>
  <si>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</si>
  <si>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</si>
  <si>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</si>
  <si>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</si>
  <si>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</si>
  <si>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</si>
  <si>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</si>
  <si>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</si>
  <si>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</si>
  <si>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</si>
  <si>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</si>
  <si>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</si>
  <si>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</si>
  <si>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</si>
  <si>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</si>
  <si>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</si>
  <si>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</si>
  <si>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</si>
  <si>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</si>
  <si>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</si>
  <si>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</si>
  <si>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</si>
  <si>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</si>
  <si>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</si>
  <si>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</si>
  <si>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</si>
  <si>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</si>
  <si>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</si>
  <si>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</si>
  <si>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</si>
  <si>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</si>
  <si>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</si>
  <si>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</si>
  <si>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</si>
  <si>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</si>
  <si>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</si>
  <si>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</si>
  <si>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</si>
  <si>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</si>
  <si>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</si>
  <si>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</si>
  <si>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</si>
  <si>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</si>
  <si>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</si>
  <si>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</si>
  <si>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</si>
  <si>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</si>
  <si>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</si>
  <si>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</si>
  <si>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</si>
  <si>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</si>
  <si>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</si>
  <si>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</si>
  <si>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</si>
  <si>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</si>
  <si>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</si>
  <si>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</si>
  <si>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</si>
  <si>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</si>
  <si>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</si>
  <si>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</si>
  <si>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</si>
  <si>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</si>
  <si>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</si>
  <si>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</si>
  <si>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</si>
  <si>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</si>
  <si>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</si>
  <si>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</si>
  <si>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</si>
  <si>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</si>
  <si>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</si>
  <si>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</si>
  <si>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</si>
  <si>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</si>
  <si>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</si>
  <si>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</si>
  <si>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</si>
  <si>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</si>
  <si>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</si>
  <si>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</si>
  <si>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</si>
  <si>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</si>
  <si>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</si>
  <si>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</si>
  <si>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</si>
  <si>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</si>
  <si>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</si>
  <si>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</si>
  <si>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</si>
  <si>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</si>
  <si>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</si>
  <si>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</si>
  <si>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</si>
  <si>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</si>
  <si>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</si>
  <si>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</si>
  <si>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</si>
  <si>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</si>
  <si>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</si>
  <si>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</si>
  <si>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</si>
  <si>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</si>
  <si>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</si>
  <si>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</si>
  <si>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</si>
  <si>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</si>
  <si>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</si>
  <si>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</si>
  <si>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</si>
  <si>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</si>
  <si>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</si>
  <si>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</si>
  <si>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</si>
  <si>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</si>
  <si>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</si>
  <si>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</si>
  <si>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</si>
  <si>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</si>
  <si>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</si>
  <si>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</si>
  <si>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</si>
  <si>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</si>
  <si>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</si>
  <si>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</si>
  <si>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</si>
  <si>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</si>
  <si>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</si>
  <si>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</si>
  <si>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</si>
  <si>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</si>
  <si>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</si>
  <si>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</si>
  <si>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</si>
  <si>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</si>
  <si>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</si>
  <si>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</si>
  <si>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</si>
  <si>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</si>
  <si>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</si>
  <si>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</si>
  <si>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</si>
  <si>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</si>
  <si>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</si>
  <si>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</si>
  <si>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</si>
  <si>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</si>
  <si>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</si>
  <si>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</si>
  <si>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</si>
  <si>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</si>
  <si>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</si>
  <si>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</si>
  <si>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</si>
  <si>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</si>
  <si>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</si>
  <si>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</si>
  <si>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</si>
  <si>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</si>
  <si>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</si>
  <si>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</si>
  <si>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</si>
  <si>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</si>
  <si>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</si>
  <si>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</si>
  <si>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</si>
  <si>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</si>
  <si>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</si>
  <si>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</si>
  <si>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</si>
  <si>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</si>
  <si>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</si>
  <si>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</si>
  <si>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</si>
  <si>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</si>
  <si>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</si>
  <si>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</si>
  <si>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</si>
  <si>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</si>
  <si>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</si>
  <si>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</si>
  <si>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</si>
  <si>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</si>
  <si>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</si>
  <si>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</si>
  <si>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</si>
  <si>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</si>
  <si>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</si>
  <si>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</si>
  <si>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</si>
  <si>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</si>
  <si>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</si>
  <si>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</si>
  <si>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</si>
  <si>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</si>
  <si>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</si>
  <si>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</si>
  <si>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</si>
  <si>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</si>
  <si>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</si>
  <si>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</si>
  <si>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</si>
  <si>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</si>
  <si>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</si>
  <si>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</si>
  <si>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</si>
  <si>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</si>
  <si>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</si>
  <si>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</si>
  <si>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</si>
  <si>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</si>
  <si>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</si>
  <si>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</si>
  <si>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</si>
  <si>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</si>
  <si>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</si>
  <si>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</si>
  <si>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</si>
  <si>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</si>
  <si>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</si>
  <si>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</si>
  <si>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</si>
  <si>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</si>
  <si>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</si>
  <si>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</si>
  <si>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</si>
  <si>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</si>
  <si>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</si>
  <si>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</si>
  <si>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</si>
  <si>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</si>
  <si>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</si>
  <si>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</si>
  <si>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</si>
  <si>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</si>
  <si>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</si>
  <si>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</si>
  <si>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</si>
  <si>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</si>
  <si>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</si>
  <si>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</si>
  <si>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</si>
  <si>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</si>
  <si>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</si>
  <si>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</si>
  <si>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</si>
  <si>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</si>
  <si>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</si>
  <si>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</si>
  <si>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</si>
  <si>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</si>
  <si>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</si>
  <si>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</si>
  <si>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</si>
  <si>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</si>
  <si>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</si>
  <si>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</si>
  <si>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</si>
  <si>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</si>
  <si>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</si>
  <si>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</si>
  <si>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</si>
  <si>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</si>
  <si>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</si>
  <si>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</si>
  <si>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</si>
  <si>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</si>
  <si>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</si>
  <si>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</si>
  <si>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</si>
  <si>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</si>
  <si>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</si>
  <si>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</si>
  <si>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</si>
  <si>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</si>
  <si>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</si>
  <si>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</si>
  <si>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</si>
  <si>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</si>
  <si>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</si>
  <si>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</si>
  <si>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</si>
  <si>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</si>
  <si>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</si>
  <si>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</si>
  <si>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</si>
  <si>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</si>
  <si>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</si>
  <si>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</si>
  <si>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</si>
  <si>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</si>
  <si>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</si>
  <si>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</si>
  <si>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</si>
  <si>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</si>
  <si>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</si>
  <si>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</si>
  <si>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</si>
  <si>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</si>
  <si>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</si>
  <si>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</si>
  <si>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</si>
  <si>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</si>
  <si>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</si>
  <si>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</si>
  <si>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</si>
  <si>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</si>
  <si>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</si>
  <si>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</si>
  <si>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</si>
  <si>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</si>
  <si>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</si>
  <si>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</si>
  <si>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</si>
  <si>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</si>
  <si>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</si>
  <si>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</si>
  <si>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</si>
  <si>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</si>
  <si>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</si>
  <si>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</si>
  <si>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</si>
  <si>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</si>
  <si>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</si>
  <si>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</si>
  <si>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</si>
  <si>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</si>
  <si>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</si>
  <si>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</si>
  <si>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</si>
  <si>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</si>
  <si>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</si>
  <si>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</si>
  <si>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</si>
  <si>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</si>
  <si>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</si>
  <si>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</si>
  <si>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</si>
  <si>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</si>
  <si>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</si>
  <si>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</si>
  <si>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</si>
  <si>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</si>
  <si>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</si>
  <si>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</si>
  <si>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</si>
  <si>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</si>
  <si>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</si>
  <si>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</si>
  <si>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</si>
  <si>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</si>
  <si>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</si>
  <si>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</si>
  <si>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</si>
  <si>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</si>
  <si>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</si>
  <si>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</si>
  <si>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</si>
  <si>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</si>
  <si>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</si>
  <si>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</si>
  <si>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</si>
  <si>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</si>
  <si>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</si>
  <si>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</si>
  <si>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</si>
  <si>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</si>
  <si>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</si>
  <si>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</si>
  <si>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</si>
  <si>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</si>
  <si>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</si>
  <si>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</si>
  <si>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</si>
  <si>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</si>
  <si>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</si>
  <si>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</si>
  <si>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</si>
  <si>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</si>
  <si>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</si>
  <si>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</si>
  <si>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</si>
  <si>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</si>
  <si>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</si>
  <si>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</si>
  <si>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</si>
  <si>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</si>
  <si>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</si>
  <si>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</si>
  <si>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</si>
  <si>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</si>
  <si>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</si>
  <si>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</si>
  <si>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</si>
  <si>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</si>
  <si>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</si>
  <si>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</si>
  <si>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</si>
  <si>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</si>
  <si>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</si>
  <si>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</si>
  <si>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</si>
  <si>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</si>
  <si>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</si>
  <si>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</si>
  <si>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</si>
  <si>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</si>
  <si>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</si>
  <si>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</si>
  <si>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</si>
  <si>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</si>
  <si>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</si>
  <si>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</si>
  <si>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</si>
  <si>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</si>
  <si>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</si>
  <si>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</si>
  <si>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</si>
  <si>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</si>
  <si>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</si>
  <si>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</si>
  <si>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</si>
  <si>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</si>
  <si>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</si>
  <si>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</si>
  <si>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</si>
  <si>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</si>
  <si>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</si>
  <si>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</si>
  <si>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</si>
  <si>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</si>
  <si>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</si>
  <si>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</si>
  <si>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</si>
  <si>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</si>
  <si>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</si>
  <si>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</si>
  <si>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</si>
  <si>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</si>
  <si>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</si>
  <si>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</si>
  <si>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</si>
  <si>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</si>
  <si>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</si>
  <si>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</si>
  <si>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</si>
  <si>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</si>
  <si>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</si>
  <si>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</si>
  <si>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</si>
  <si>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</si>
  <si>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</si>
  <si>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</si>
  <si>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</si>
  <si>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</si>
  <si>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</si>
  <si>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</si>
  <si>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</si>
  <si>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</si>
  <si>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</si>
  <si>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</si>
  <si>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</si>
  <si>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</si>
  <si>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</si>
  <si>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</si>
  <si>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</si>
  <si>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</si>
  <si>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</si>
  <si>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</si>
  <si>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</si>
  <si>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</si>
  <si>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</si>
  <si>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</si>
  <si>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</si>
  <si>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</si>
  <si>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</si>
  <si>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</si>
  <si>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</si>
  <si>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</si>
  <si>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</si>
  <si>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</si>
  <si>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</si>
  <si>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</si>
  <si>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</si>
  <si>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</si>
  <si>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</si>
  <si>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</si>
  <si>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</si>
  <si>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</si>
  <si>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</si>
  <si>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</si>
  <si>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</si>
  <si>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</si>
  <si>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</si>
  <si>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</si>
  <si>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</si>
  <si>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</si>
  <si>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</si>
  <si>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</si>
  <si>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</si>
  <si>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</si>
  <si>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</si>
  <si>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</si>
  <si>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</si>
  <si>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</si>
  <si>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</si>
  <si>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</si>
  <si>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</si>
  <si>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</si>
  <si>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</si>
  <si>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</si>
  <si>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</si>
  <si>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</si>
  <si>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</si>
  <si>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</si>
  <si>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</si>
  <si>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</si>
  <si>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</si>
  <si>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</si>
  <si>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</si>
  <si>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</si>
  <si>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</si>
  <si>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</si>
  <si>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</si>
  <si>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</si>
  <si>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</si>
  <si>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</si>
  <si>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</si>
  <si>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</si>
  <si>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</si>
  <si>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</si>
  <si>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</si>
  <si>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</si>
  <si>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</si>
  <si>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</si>
  <si>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</si>
  <si>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</si>
  <si>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</si>
  <si>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</si>
  <si>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</si>
  <si>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</si>
  <si>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</si>
  <si>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</si>
  <si>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</si>
  <si>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</si>
  <si>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</si>
  <si>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</si>
  <si>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</si>
  <si>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</si>
  <si>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</si>
  <si>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</si>
  <si>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</si>
  <si>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</si>
  <si>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</si>
  <si>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</si>
  <si>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</si>
  <si>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</si>
  <si>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</si>
  <si>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</si>
  <si>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</si>
  <si>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</si>
  <si>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</si>
  <si>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</si>
  <si>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</si>
  <si>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</si>
  <si>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</si>
  <si>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</si>
  <si>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</si>
  <si>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</si>
  <si>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</si>
  <si>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</si>
  <si>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</si>
  <si>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</si>
  <si>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</si>
  <si>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</si>
  <si>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</si>
  <si>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</si>
  <si>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</si>
  <si>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</si>
  <si>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</si>
  <si>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</si>
  <si>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</si>
  <si>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</si>
  <si>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</si>
  <si>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</si>
  <si>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</si>
  <si>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</si>
  <si>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</si>
  <si>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</si>
  <si>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</si>
  <si>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</si>
  <si>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</si>
  <si>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</si>
  <si>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</si>
  <si>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</si>
  <si>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</si>
  <si>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</si>
  <si>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</si>
  <si>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</si>
  <si>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</si>
  <si>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</si>
  <si>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</si>
  <si>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</si>
  <si>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</si>
  <si>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</si>
  <si>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</si>
  <si>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</si>
  <si>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</si>
  <si>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</si>
  <si>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</si>
  <si>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</si>
  <si>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</si>
  <si>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</si>
  <si>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</si>
  <si>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</si>
  <si>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</si>
  <si>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</si>
  <si>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</si>
  <si>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</si>
  <si>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</si>
  <si>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</si>
  <si>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</si>
  <si>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</si>
  <si>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</si>
  <si>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</si>
  <si>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</si>
  <si>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</si>
  <si>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</si>
  <si>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</si>
  <si>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</si>
  <si>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</si>
  <si>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</si>
  <si>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</si>
  <si>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</si>
  <si>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</si>
  <si>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</si>
  <si>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</si>
  <si>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</si>
  <si>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</si>
  <si>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</si>
  <si>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</si>
  <si>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</si>
  <si>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</si>
  <si>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</si>
  <si>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</si>
  <si>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</si>
  <si>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</si>
  <si>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</si>
  <si>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</si>
  <si>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</si>
  <si>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</si>
  <si>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</si>
  <si>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</si>
  <si>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</si>
  <si>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</si>
  <si>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</si>
  <si>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</si>
  <si>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</si>
  <si>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</si>
  <si>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</si>
  <si>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</si>
  <si>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</si>
  <si>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</si>
  <si>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</si>
  <si>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</si>
  <si>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</si>
  <si>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</si>
  <si>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</si>
  <si>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</si>
  <si>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</si>
  <si>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</si>
  <si>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</si>
  <si>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</si>
  <si>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</si>
  <si>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</si>
  <si>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</si>
  <si>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</si>
  <si>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</si>
  <si>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</si>
  <si>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</si>
  <si>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</si>
  <si>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</si>
  <si>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</si>
  <si>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</si>
  <si>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</si>
  <si>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</si>
  <si>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</si>
  <si>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</si>
  <si>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</si>
  <si>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</si>
  <si>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</si>
  <si>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</si>
  <si>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</si>
  <si>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</si>
  <si>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</si>
  <si>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</si>
  <si>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</si>
  <si>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</si>
  <si>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</si>
  <si>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</si>
  <si>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</si>
  <si>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</si>
  <si>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</si>
  <si>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</si>
  <si>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</si>
  <si>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</si>
  <si>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</si>
  <si>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</si>
  <si>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</si>
  <si>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</si>
  <si>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</si>
  <si>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</si>
  <si>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</si>
  <si>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</si>
  <si>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</si>
  <si>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</si>
  <si>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</si>
  <si>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</si>
  <si>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</si>
  <si>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</si>
  <si>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</si>
  <si>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</si>
  <si>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</si>
  <si>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</si>
  <si>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</si>
  <si>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</si>
  <si>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</si>
  <si>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</si>
  <si>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</si>
  <si>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</si>
  <si>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</si>
  <si>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</si>
  <si>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</si>
  <si>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</si>
  <si>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</si>
  <si>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</si>
  <si>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</si>
  <si>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</si>
  <si>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</si>
  <si>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</si>
  <si>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</si>
  <si>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</si>
  <si>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</si>
  <si>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</si>
  <si>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</si>
  <si>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</si>
  <si>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</si>
  <si>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</si>
  <si>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</si>
  <si>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</si>
  <si>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</si>
  <si>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</si>
  <si>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</si>
  <si>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</si>
  <si>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</si>
  <si>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</si>
  <si>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</si>
  <si>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</si>
  <si>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</si>
  <si>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</si>
  <si>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</si>
  <si>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</si>
  <si>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</si>
  <si>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</si>
  <si>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</si>
  <si>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</si>
  <si>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</si>
  <si>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</si>
  <si>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</si>
  <si>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</si>
  <si>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</si>
  <si>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</si>
  <si>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</si>
  <si>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</si>
  <si>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</si>
  <si>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</si>
  <si>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</si>
  <si>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</si>
  <si>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</si>
  <si>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</si>
  <si>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</si>
  <si>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</si>
  <si>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</si>
  <si>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</si>
  <si>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</si>
  <si>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</si>
  <si>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</si>
  <si>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</si>
  <si>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</si>
  <si>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</si>
  <si>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</si>
  <si>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</si>
  <si>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</si>
  <si>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</si>
  <si>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</si>
  <si>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</si>
  <si>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</si>
  <si>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</si>
  <si>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</si>
  <si>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</si>
  <si>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</si>
  <si>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</si>
  <si>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</si>
  <si>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</si>
  <si>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</si>
  <si>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</si>
  <si>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</si>
  <si>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</si>
  <si>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</si>
  <si>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</si>
  <si>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</si>
  <si>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</si>
  <si>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</si>
  <si>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</si>
  <si>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</si>
  <si>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</si>
  <si>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</si>
  <si>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</si>
  <si>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</si>
  <si>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</si>
  <si>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</si>
  <si>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</si>
  <si>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</si>
  <si>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</si>
  <si>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</si>
  <si>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</si>
  <si>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</si>
  <si>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</si>
  <si>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</si>
  <si>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</si>
  <si>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</si>
  <si>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</si>
  <si>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</si>
  <si>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</si>
  <si>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</si>
  <si>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</si>
  <si>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</si>
  <si>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</si>
  <si>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</si>
  <si>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</si>
  <si>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</si>
  <si>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</si>
  <si>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</si>
  <si>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</si>
  <si>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</si>
  <si>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</si>
  <si>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</si>
  <si>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</si>
  <si>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</si>
  <si>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</si>
  <si>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</si>
  <si>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</si>
  <si>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</si>
  <si>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</si>
  <si>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</si>
  <si>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</si>
  <si>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</si>
  <si>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</si>
  <si>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</si>
  <si>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</si>
  <si>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</si>
  <si>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</si>
  <si>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</si>
  <si>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</si>
  <si>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</si>
  <si>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</si>
  <si>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</si>
  <si>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</si>
  <si>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</si>
  <si>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</si>
  <si>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</si>
  <si>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</si>
  <si>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</si>
  <si>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</si>
  <si>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</si>
  <si>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</si>
  <si>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</si>
  <si>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</si>
  <si>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</si>
  <si>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</si>
  <si>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</si>
  <si>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</si>
  <si>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</si>
  <si>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</si>
  <si>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</si>
  <si>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</si>
  <si>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</si>
  <si>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</si>
  <si>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</si>
  <si>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</si>
  <si>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</si>
  <si>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</si>
  <si>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</si>
  <si>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</si>
  <si>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</si>
  <si>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</si>
  <si>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</si>
  <si>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</si>
  <si>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</si>
  <si>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</si>
  <si>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</si>
  <si>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</si>
  <si>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</si>
  <si>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</si>
  <si>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</si>
  <si>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</si>
  <si>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</si>
  <si>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</si>
  <si>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</si>
  <si>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</si>
  <si>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</si>
  <si>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</si>
  <si>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</si>
  <si>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</si>
  <si>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</si>
  <si>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</si>
  <si>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</si>
  <si>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</si>
  <si>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</si>
  <si>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</si>
  <si>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</si>
  <si>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</si>
  <si>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</si>
  <si>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</si>
  <si>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</si>
  <si>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</si>
  <si>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</si>
  <si>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</si>
  <si>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</si>
  <si>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</si>
  <si>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</si>
  <si>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</si>
  <si>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</si>
  <si>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</si>
  <si>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</si>
  <si>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</si>
  <si>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</si>
  <si>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</si>
  <si>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</si>
  <si>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</si>
  <si>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</si>
  <si>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</si>
  <si>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</si>
  <si>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</si>
  <si>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</si>
  <si>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</si>
  <si>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</si>
  <si>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</si>
  <si>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</si>
  <si>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</si>
  <si>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</si>
  <si>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</si>
  <si>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</si>
  <si>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</si>
  <si>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</si>
  <si>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</si>
  <si>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</si>
  <si>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</si>
  <si>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</si>
  <si>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</si>
  <si>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</si>
  <si>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</si>
  <si>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</si>
  <si>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</si>
  <si>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</si>
  <si>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</si>
  <si>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</si>
  <si>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</si>
  <si>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</si>
  <si>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</si>
  <si>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</si>
  <si>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</si>
  <si>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</si>
  <si>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</si>
  <si>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</si>
  <si>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</si>
  <si>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</si>
  <si>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</si>
  <si>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</si>
  <si>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</si>
  <si>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</si>
  <si>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</si>
  <si>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</si>
  <si>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</si>
  <si>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</si>
  <si>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</si>
  <si>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</si>
  <si>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</si>
  <si>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</si>
  <si>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</si>
  <si>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</si>
  <si>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</si>
  <si>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</si>
  <si>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</si>
  <si>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</si>
  <si>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</si>
  <si>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</si>
  <si>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</si>
  <si>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</si>
  <si>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</si>
  <si>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</si>
  <si>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</si>
  <si>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</si>
  <si>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</si>
  <si>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</si>
  <si>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</si>
  <si>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</si>
  <si>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</si>
  <si>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</si>
  <si>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</si>
  <si>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</si>
  <si>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</si>
  <si>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</si>
  <si>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</si>
  <si>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</si>
  <si>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</si>
  <si>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</si>
  <si>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</si>
  <si>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</si>
  <si>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</si>
  <si>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</si>
  <si>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</si>
  <si>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</si>
  <si>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</si>
  <si>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</si>
  <si>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</si>
  <si>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</si>
  <si>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</si>
  <si>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</si>
  <si>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</si>
  <si>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</si>
  <si>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</si>
  <si>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</si>
  <si>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</si>
  <si>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</si>
  <si>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</si>
  <si>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</si>
  <si>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</si>
  <si>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</si>
  <si>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</si>
  <si>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</si>
  <si>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</si>
  <si>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</si>
  <si>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</si>
  <si>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</si>
  <si>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</si>
  <si>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</si>
  <si>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</si>
  <si>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</si>
  <si>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</si>
  <si>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</si>
  <si>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</si>
  <si>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</si>
  <si>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</si>
  <si>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</si>
  <si>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</si>
  <si>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</si>
  <si>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</si>
  <si>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</si>
  <si>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</si>
  <si>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</si>
  <si>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</si>
  <si>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</si>
  <si>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</si>
  <si>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</si>
  <si>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</si>
  <si>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</si>
  <si>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</si>
  <si>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</si>
  <si>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</si>
  <si>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</si>
  <si>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</si>
  <si>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</si>
  <si>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</si>
  <si>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</si>
  <si>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</si>
  <si>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</si>
  <si>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</si>
  <si>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</si>
  <si>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</si>
  <si>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</si>
  <si>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</si>
  <si>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</si>
  <si>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</si>
  <si>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</si>
  <si>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</si>
  <si>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</si>
  <si>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</si>
  <si>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</si>
  <si>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</si>
  <si>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</si>
  <si>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</si>
  <si>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</si>
  <si>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</si>
  <si>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</si>
  <si>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</si>
  <si>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</si>
  <si>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</si>
  <si>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</si>
  <si>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</si>
  <si>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</si>
  <si>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</si>
  <si>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</si>
  <si>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</si>
  <si>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</si>
  <si>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</si>
  <si>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</si>
  <si>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</si>
  <si>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</si>
  <si>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</si>
  <si>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</si>
  <si>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</si>
  <si>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</si>
  <si>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</si>
  <si>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</si>
  <si>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</si>
  <si>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</si>
  <si>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</si>
  <si>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</si>
  <si>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</si>
  <si>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</si>
  <si>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</si>
  <si>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</si>
  <si>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</si>
  <si>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</si>
  <si>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</si>
  <si>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</si>
  <si>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</si>
  <si>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</si>
  <si>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</si>
  <si>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</si>
  <si>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</si>
  <si>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</si>
  <si>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</si>
  <si>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</si>
  <si>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</si>
  <si>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</si>
  <si>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</si>
  <si>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</si>
  <si>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</si>
  <si>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</si>
  <si>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</si>
  <si>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</si>
  <si>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</si>
  <si>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</si>
  <si>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</si>
  <si>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</si>
  <si>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</si>
  <si>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</si>
  <si>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</si>
  <si>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</si>
  <si>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</si>
  <si>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</si>
  <si>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</si>
  <si>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</si>
  <si>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</si>
  <si>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</si>
  <si>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</si>
  <si>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</si>
  <si>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</si>
  <si>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</si>
  <si>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</si>
  <si>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</si>
  <si>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</si>
  <si>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</si>
  <si>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</si>
  <si>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</si>
  <si>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</si>
  <si>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</si>
  <si>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</si>
  <si>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</si>
  <si>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</si>
  <si>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</si>
  <si>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</si>
  <si>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</si>
  <si>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</si>
  <si>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</si>
  <si>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</si>
  <si>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</si>
  <si>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</si>
  <si>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</si>
  <si>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</si>
  <si>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</si>
  <si>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</si>
  <si>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</si>
  <si>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</si>
  <si>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</si>
  <si>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</si>
  <si>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</si>
  <si>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</si>
  <si>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</si>
  <si>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</si>
  <si>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</si>
  <si>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</si>
  <si>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</si>
  <si>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</si>
  <si>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</si>
  <si>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</si>
  <si>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</si>
  <si>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</si>
  <si>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</si>
  <si>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</si>
  <si>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</si>
  <si>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</si>
  <si>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</si>
  <si>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</si>
  <si>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</si>
  <si>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</si>
  <si>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</si>
  <si>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</si>
  <si>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</si>
  <si>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</si>
  <si>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</si>
  <si>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</si>
  <si>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</si>
  <si>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</si>
  <si>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</si>
  <si>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</si>
  <si>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</si>
  <si>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</si>
  <si>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</si>
  <si>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</si>
  <si>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</si>
  <si>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</si>
  <si>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</si>
  <si>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</si>
  <si>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</si>
  <si>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</si>
  <si>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</si>
  <si>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</si>
  <si>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</si>
  <si>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</si>
  <si>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</si>
  <si>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</si>
  <si>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</si>
  <si>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</si>
  <si>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</si>
  <si>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</si>
  <si>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</si>
  <si>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</si>
  <si>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</si>
  <si>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</si>
  <si>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</si>
  <si>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</si>
  <si>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</si>
  <si>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</si>
  <si>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</si>
  <si>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</si>
  <si>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</si>
  <si>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</si>
  <si>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</si>
  <si>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</si>
  <si>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</si>
  <si>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</si>
  <si>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</si>
  <si>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</si>
  <si>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</si>
  <si>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</si>
  <si>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</si>
  <si>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</si>
  <si>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</si>
  <si>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</si>
  <si>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</si>
  <si>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</si>
  <si>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</si>
  <si>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</si>
  <si>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</si>
  <si>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</si>
  <si>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</si>
  <si>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</si>
  <si>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</si>
  <si>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</si>
  <si>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</si>
  <si>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</si>
  <si>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</si>
  <si>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</si>
  <si>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</si>
  <si>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</si>
  <si>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</si>
  <si>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</si>
  <si>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</si>
  <si>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</si>
  <si>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</si>
  <si>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</si>
  <si>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</si>
  <si>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</si>
  <si>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</si>
  <si>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</si>
  <si>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</si>
  <si>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</si>
  <si>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</si>
  <si>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</si>
  <si>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</si>
  <si>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</si>
  <si>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</si>
  <si>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</si>
  <si>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</si>
  <si>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</si>
  <si>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</si>
  <si>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</si>
  <si>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</si>
  <si>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</si>
  <si>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</si>
  <si>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</si>
  <si>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</si>
  <si>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</si>
  <si>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</si>
  <si>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</si>
  <si>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</si>
  <si>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</si>
  <si>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</si>
  <si>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</si>
  <si>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</si>
  <si>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</si>
  <si>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</si>
  <si>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</si>
  <si>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</si>
  <si>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</si>
  <si>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</si>
  <si>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</si>
  <si>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</si>
  <si>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</si>
  <si>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</si>
  <si>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</si>
  <si>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</si>
  <si>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</si>
  <si>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</si>
  <si>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</si>
  <si>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</si>
  <si>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</si>
  <si>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</si>
  <si>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</si>
  <si>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</si>
  <si>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</si>
  <si>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</si>
  <si>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</si>
  <si>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</si>
  <si>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</si>
  <si>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</si>
  <si>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</si>
  <si>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</si>
  <si>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</si>
  <si>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</si>
  <si>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</si>
  <si>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</si>
  <si>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</si>
  <si>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</si>
  <si>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</si>
  <si>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</si>
  <si>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</si>
  <si>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</si>
  <si>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</si>
  <si>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</si>
  <si>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</si>
  <si>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</si>
  <si>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</si>
  <si>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</si>
  <si>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</si>
  <si>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</si>
  <si>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</si>
  <si>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</si>
  <si>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</si>
  <si>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</si>
  <si>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</si>
  <si>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</si>
  <si>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</si>
  <si>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</si>
  <si>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</si>
  <si>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</si>
  <si>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</si>
  <si>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</si>
  <si>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</si>
  <si>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</si>
  <si>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</si>
  <si>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</si>
  <si>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</si>
  <si>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</si>
  <si>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</si>
  <si>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</si>
  <si>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</si>
  <si>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</si>
  <si>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</si>
  <si>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</si>
  <si>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</si>
  <si>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</si>
  <si>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</si>
  <si>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</si>
  <si>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</si>
  <si>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</si>
  <si>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</si>
  <si>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</si>
  <si>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</si>
  <si>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</si>
  <si>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</si>
  <si>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</si>
  <si>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</si>
  <si>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</si>
  <si>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</si>
  <si>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</si>
  <si>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</si>
  <si>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</si>
  <si>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</si>
  <si>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</si>
  <si>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</si>
  <si>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</si>
  <si>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</si>
  <si>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</si>
  <si>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</si>
  <si>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</si>
  <si>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</si>
  <si>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</si>
  <si>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</si>
  <si>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</si>
  <si>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</si>
  <si>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</si>
  <si>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</si>
  <si>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</si>
  <si>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</si>
  <si>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</si>
  <si>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</si>
  <si>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</si>
  <si>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</si>
  <si>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</si>
  <si>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</si>
  <si>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</si>
  <si>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</si>
  <si>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</si>
  <si>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</si>
  <si>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</si>
  <si>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</si>
  <si>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</si>
  <si>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</si>
  <si>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</si>
  <si>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</si>
  <si>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</si>
  <si>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</si>
  <si>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</si>
  <si>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</si>
  <si>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</si>
  <si>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</si>
  <si>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</si>
  <si>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</si>
  <si>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</si>
  <si>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</si>
  <si>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</si>
  <si>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</si>
  <si>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</si>
  <si>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</si>
  <si>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</si>
  <si>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</si>
  <si>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</si>
  <si>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</si>
  <si>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</si>
  <si>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</si>
  <si>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</si>
  <si>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</si>
  <si>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</si>
  <si>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</si>
  <si>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</si>
  <si>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</si>
  <si>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</si>
  <si>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</si>
  <si>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</si>
  <si>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</si>
  <si>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</si>
  <si>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</si>
  <si>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</si>
  <si>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</si>
  <si>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</si>
  <si>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</si>
  <si>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</si>
  <si>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</si>
  <si>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</si>
  <si>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</si>
  <si>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</si>
  <si>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</si>
  <si>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</si>
  <si>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</si>
  <si>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</si>
  <si>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</si>
  <si>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</si>
  <si>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</si>
  <si>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</si>
  <si>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</si>
  <si>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</si>
  <si>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</si>
  <si>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</si>
  <si>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</si>
  <si>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</si>
  <si>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</si>
  <si>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</si>
  <si>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</si>
  <si>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</si>
  <si>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</si>
  <si>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</si>
  <si>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</si>
  <si>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</si>
  <si>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</si>
  <si>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</si>
  <si>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</si>
  <si>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</si>
  <si>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</si>
  <si>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</si>
  <si>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</si>
  <si>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</si>
  <si>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</si>
  <si>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</si>
  <si>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</si>
  <si>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</si>
  <si>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</si>
  <si>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</si>
  <si>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</si>
  <si>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</si>
  <si>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</si>
  <si>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</si>
  <si>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</si>
  <si>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</si>
  <si>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</si>
  <si>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</si>
  <si>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</si>
  <si>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</si>
  <si>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</si>
  <si>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</si>
  <si>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</si>
  <si>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</si>
  <si>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</si>
  <si>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</si>
  <si>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</si>
  <si>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</si>
  <si>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</si>
  <si>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</si>
  <si>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</si>
  <si>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</si>
  <si>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</si>
  <si>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</si>
  <si>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</si>
  <si>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</si>
  <si>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</si>
  <si>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</si>
  <si>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</si>
  <si>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</si>
  <si>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</si>
  <si>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</si>
  <si>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</si>
  <si>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</si>
  <si>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</si>
  <si>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</si>
  <si>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</si>
  <si>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</si>
  <si>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</si>
  <si>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</si>
  <si>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</si>
  <si>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</si>
  <si>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</si>
  <si>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</si>
  <si>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</si>
  <si>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</si>
  <si>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</si>
  <si>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</si>
  <si>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</si>
  <si>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</si>
  <si>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</si>
  <si>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</si>
  <si>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</si>
  <si>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</si>
  <si>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</si>
  <si>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</si>
  <si>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</si>
  <si>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</si>
  <si>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</si>
  <si>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</si>
  <si>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</si>
  <si>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</si>
  <si>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</si>
  <si>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</si>
  <si>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</si>
  <si>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</si>
  <si>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</si>
  <si>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</si>
  <si>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</si>
  <si>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</si>
  <si>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</si>
  <si>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</si>
  <si>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</si>
  <si>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</si>
  <si>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</si>
  <si>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</si>
  <si>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</si>
  <si>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</si>
  <si>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</si>
  <si>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</si>
  <si>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</si>
  <si>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</si>
  <si>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</si>
  <si>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</si>
  <si>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</si>
  <si>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</si>
  <si>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</si>
  <si>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</si>
  <si>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</si>
  <si>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</si>
  <si>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</si>
  <si>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</si>
  <si>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</si>
  <si>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</si>
  <si>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</si>
  <si>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</si>
  <si>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</si>
  <si>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</si>
  <si>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</si>
  <si>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</si>
  <si>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</si>
  <si>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</si>
  <si>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</si>
  <si>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</si>
  <si>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</si>
  <si>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</si>
  <si>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</si>
  <si>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</si>
  <si>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</si>
  <si>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</si>
  <si>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</si>
  <si>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</si>
  <si>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</si>
  <si>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</si>
  <si>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</si>
  <si>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</si>
  <si>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</si>
  <si>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</si>
  <si>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</si>
  <si>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</si>
  <si>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</si>
  <si>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</si>
  <si>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</si>
  <si>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</si>
  <si>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</si>
  <si>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</si>
  <si>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</si>
  <si>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</si>
  <si>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</si>
  <si>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</si>
  <si>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</si>
  <si>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</si>
  <si>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</si>
  <si>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</si>
  <si>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</si>
  <si>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</si>
  <si>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</si>
  <si>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</si>
  <si>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</si>
  <si>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</si>
  <si>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</si>
  <si>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</si>
  <si>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</si>
  <si>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</si>
  <si>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</si>
  <si>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</si>
  <si>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</si>
  <si>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</si>
  <si>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</si>
  <si>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</si>
  <si>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</si>
  <si>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</si>
  <si>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</si>
  <si>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</si>
  <si>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</si>
  <si>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</si>
  <si>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</si>
  <si>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</si>
  <si>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</si>
  <si>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</si>
  <si>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</si>
  <si>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</si>
  <si>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</si>
  <si>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</si>
  <si>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</si>
  <si>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</si>
  <si>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</si>
  <si>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</si>
  <si>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</si>
  <si>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</si>
  <si>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</si>
  <si>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</si>
  <si>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</si>
  <si>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</si>
  <si>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</si>
  <si>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</si>
  <si>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</si>
  <si>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</si>
  <si>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</si>
  <si>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</si>
  <si>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</si>
  <si>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</si>
  <si>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</si>
  <si>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</si>
  <si>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</si>
  <si>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</si>
  <si>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</si>
  <si>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</si>
  <si>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</si>
  <si>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</si>
  <si>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</si>
  <si>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</si>
  <si>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</si>
  <si>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</si>
  <si>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</si>
  <si>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</si>
  <si>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</si>
  <si>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</si>
  <si>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</si>
  <si>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</si>
  <si>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</si>
  <si>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</si>
  <si>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</si>
  <si>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</si>
  <si>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</si>
  <si>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</si>
  <si>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</si>
  <si>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</si>
  <si>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</si>
  <si>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</si>
  <si>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</si>
  <si>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</si>
  <si>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</si>
  <si>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</si>
  <si>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</si>
  <si>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</si>
  <si>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</si>
  <si>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</si>
  <si>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</si>
  <si>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</si>
  <si>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</si>
  <si>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</si>
  <si>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</si>
  <si>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</si>
  <si>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</si>
  <si>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</si>
  <si>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</si>
  <si>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</si>
  <si>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</si>
  <si>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</si>
  <si>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</si>
  <si>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</si>
  <si>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</si>
  <si>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</si>
  <si>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</si>
  <si>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</si>
  <si>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</si>
  <si>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</si>
  <si>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</si>
  <si>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</si>
  <si>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</si>
  <si>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</si>
  <si>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</si>
  <si>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</si>
  <si>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</si>
  <si>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</si>
  <si>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</si>
  <si>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</si>
  <si>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</si>
  <si>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</si>
  <si>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</si>
  <si>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</si>
  <si>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</si>
  <si>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</si>
  <si>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</si>
  <si>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</si>
  <si>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</si>
  <si>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</si>
  <si>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</si>
  <si>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</si>
  <si>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</si>
  <si>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</si>
  <si>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</si>
  <si>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</si>
  <si>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</si>
  <si>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</si>
  <si>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</si>
  <si>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</si>
  <si>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</si>
  <si>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</si>
  <si>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</si>
  <si>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</si>
  <si>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</si>
  <si>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</si>
  <si>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</si>
  <si>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</si>
  <si>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</si>
  <si>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</si>
  <si>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</si>
  <si>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</si>
  <si>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</si>
  <si>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</si>
  <si>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</si>
  <si>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</si>
  <si>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</si>
  <si>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</si>
  <si>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</si>
  <si>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</si>
  <si>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</si>
  <si>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</si>
  <si>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</si>
  <si>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</si>
  <si>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</si>
  <si>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</si>
  <si>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</si>
  <si>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</si>
  <si>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</si>
  <si>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</si>
  <si>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</si>
  <si>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</si>
  <si>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</si>
  <si>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</si>
  <si>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</si>
  <si>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</si>
  <si>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</si>
  <si>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</si>
  <si>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</si>
  <si>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</si>
  <si>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</si>
  <si>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</si>
  <si>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</si>
  <si>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</si>
  <si>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</si>
  <si>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</si>
  <si>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</si>
  <si>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</si>
  <si>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</si>
  <si>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</si>
  <si>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</si>
  <si>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</si>
  <si>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</si>
  <si>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</si>
  <si>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</si>
  <si>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</si>
  <si>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</si>
  <si>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</si>
  <si>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</si>
  <si>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</si>
  <si>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</si>
  <si>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</si>
  <si>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</si>
  <si>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</si>
  <si>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</si>
  <si>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</si>
  <si>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</si>
  <si>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</si>
  <si>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</si>
  <si>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</si>
  <si>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</si>
  <si>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</si>
  <si>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</si>
  <si>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</si>
  <si>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</si>
  <si>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</si>
  <si>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</si>
  <si>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</si>
  <si>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</si>
  <si>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</si>
  <si>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</si>
  <si>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</si>
  <si>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</si>
  <si>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</si>
  <si>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</si>
  <si>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</si>
  <si>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</si>
  <si>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</si>
  <si>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</si>
  <si>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</si>
  <si>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</si>
  <si>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</si>
  <si>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</si>
  <si>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</si>
  <si>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</si>
  <si>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</si>
  <si>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</si>
  <si>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</si>
  <si>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</si>
  <si>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</si>
  <si>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</si>
  <si>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</si>
  <si>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</si>
  <si>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</si>
  <si>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</si>
  <si>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</si>
  <si>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</si>
  <si>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</si>
  <si>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</si>
  <si>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</si>
  <si>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</si>
  <si>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</si>
  <si>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</si>
  <si>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</si>
  <si>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</si>
  <si>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</si>
  <si>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</si>
  <si>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</si>
  <si>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</si>
  <si>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</si>
  <si>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</si>
  <si>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</si>
  <si>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</si>
  <si>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</si>
  <si>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</si>
  <si>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</si>
  <si>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</si>
  <si>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</si>
  <si>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</si>
  <si>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</si>
  <si>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</si>
  <si>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</si>
  <si>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</si>
  <si>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</si>
  <si>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</si>
  <si>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</si>
  <si>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</si>
  <si>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</si>
  <si>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</si>
  <si>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</si>
  <si>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</si>
  <si>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</si>
  <si>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</si>
  <si>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</si>
  <si>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</si>
  <si>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</si>
  <si>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</si>
  <si>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</si>
  <si>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</si>
  <si>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</si>
  <si>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</si>
  <si>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</si>
  <si>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</si>
  <si>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</si>
  <si>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</si>
  <si>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</si>
  <si>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</si>
  <si>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</si>
  <si>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</si>
  <si>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</si>
  <si>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</si>
  <si>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</si>
  <si>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</si>
  <si>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</si>
  <si>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</si>
  <si>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</si>
  <si>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</si>
  <si>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</si>
  <si>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</si>
  <si>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</si>
  <si>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</si>
  <si>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</si>
  <si>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</si>
  <si>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</si>
  <si>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</si>
  <si>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</si>
  <si>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</si>
  <si>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</si>
  <si>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</si>
  <si>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</si>
  <si>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</si>
  <si>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</si>
  <si>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</si>
  <si>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</si>
  <si>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</si>
  <si>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</si>
  <si>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</si>
  <si>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</si>
  <si>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</si>
  <si>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</si>
  <si>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</si>
  <si>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</si>
  <si>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</si>
  <si>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</si>
  <si>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</si>
  <si>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</si>
  <si>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</si>
  <si>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</si>
  <si>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</si>
  <si>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</si>
  <si>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</si>
  <si>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</si>
  <si>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</si>
  <si>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</si>
  <si>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</si>
  <si>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</si>
  <si>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</si>
  <si>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</si>
  <si>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</si>
  <si>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</si>
  <si>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</si>
  <si>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</si>
  <si>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</si>
  <si>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</si>
  <si>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</si>
  <si>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</si>
  <si>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</si>
  <si>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</si>
  <si>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</si>
  <si>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</si>
  <si>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</si>
  <si>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</si>
  <si>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</si>
  <si>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</si>
  <si>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</si>
  <si>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</si>
  <si>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</si>
  <si>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</si>
  <si>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</si>
  <si>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</si>
  <si>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</si>
  <si>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</si>
  <si>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</si>
  <si>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</si>
  <si>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</si>
  <si>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</si>
  <si>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</si>
  <si>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</si>
  <si>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</si>
  <si>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</si>
  <si>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</si>
  <si>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</si>
  <si>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</si>
  <si>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</si>
  <si>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</si>
  <si>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</si>
  <si>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</si>
  <si>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</si>
  <si>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</si>
  <si>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</si>
  <si>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</si>
  <si>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</si>
  <si>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</si>
  <si>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</si>
  <si>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</si>
  <si>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</si>
  <si>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</si>
  <si>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</si>
  <si>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</si>
  <si>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</si>
  <si>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</si>
  <si>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</si>
  <si>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</si>
  <si>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</si>
  <si>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</si>
  <si>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</si>
  <si>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</si>
  <si>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</si>
  <si>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</si>
  <si>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</si>
  <si>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</si>
  <si>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</si>
  <si>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</si>
  <si>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</si>
  <si>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</si>
  <si>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</si>
  <si>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</si>
  <si>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</si>
  <si>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</si>
  <si>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</si>
  <si>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</si>
  <si>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</si>
  <si>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</si>
  <si>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</si>
  <si>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</si>
  <si>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</si>
  <si>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</si>
  <si>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</si>
  <si>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</si>
  <si>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</si>
  <si>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</si>
  <si>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</si>
  <si>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</si>
  <si>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</si>
  <si>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</si>
  <si>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</si>
  <si>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</si>
  <si>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</si>
  <si>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</si>
  <si>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</si>
  <si>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</si>
  <si>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</si>
  <si>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</si>
  <si>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</si>
  <si>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</si>
  <si>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</si>
  <si>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</si>
  <si>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</si>
  <si>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</si>
  <si>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</si>
  <si>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</si>
  <si>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</si>
  <si>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</si>
  <si>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</si>
  <si>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</si>
  <si>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</si>
  <si>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</si>
  <si>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</si>
  <si>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</si>
  <si>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</si>
  <si>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</si>
  <si>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</si>
  <si>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</si>
  <si>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</si>
  <si>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</si>
  <si>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</si>
  <si>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</si>
  <si>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</si>
  <si>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</si>
  <si>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</si>
  <si>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</si>
  <si>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</si>
  <si>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</si>
  <si>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</si>
  <si>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</si>
  <si>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</si>
  <si>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</si>
  <si>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</si>
  <si>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</si>
  <si>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</si>
  <si>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</si>
  <si>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</si>
  <si>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</si>
  <si>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</si>
  <si>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</si>
  <si>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</si>
  <si>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</si>
  <si>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</si>
  <si>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</si>
  <si>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</si>
  <si>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</si>
  <si>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</si>
  <si>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</si>
  <si>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</si>
  <si>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</si>
  <si>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</si>
  <si>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</si>
  <si>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</si>
  <si>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</si>
  <si>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</si>
  <si>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</si>
  <si>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</si>
  <si>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</si>
  <si>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</si>
  <si>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</si>
  <si>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</si>
  <si>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</si>
  <si>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</si>
  <si>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</si>
  <si>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</si>
  <si>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</si>
  <si>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</si>
  <si>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</si>
  <si>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</si>
  <si>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</si>
  <si>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</si>
  <si>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</si>
  <si>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</si>
  <si>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</si>
  <si>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</si>
  <si>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</si>
  <si>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</si>
  <si>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</si>
  <si>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</si>
  <si>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</si>
  <si>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</si>
  <si>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</si>
  <si>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</si>
  <si>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</si>
  <si>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</si>
  <si>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</si>
  <si>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</si>
  <si>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</si>
  <si>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</si>
  <si>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</si>
  <si>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</si>
  <si>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</si>
  <si>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</si>
  <si>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</si>
  <si>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</si>
  <si>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</si>
  <si>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</si>
  <si>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</si>
  <si>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</si>
  <si>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</si>
  <si>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</si>
  <si>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</si>
  <si>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</si>
  <si>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</si>
  <si>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</si>
  <si>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</si>
  <si>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</si>
  <si>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</si>
  <si>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</si>
  <si>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</si>
  <si>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</si>
  <si>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</si>
  <si>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</si>
  <si>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</si>
  <si>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</si>
  <si>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</si>
  <si>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</si>
  <si>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</si>
  <si>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</si>
  <si>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</si>
  <si>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</si>
  <si>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</si>
  <si>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</si>
  <si>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</si>
  <si>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</si>
  <si>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</si>
  <si>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</si>
  <si>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</si>
  <si>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</si>
  <si>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</si>
  <si>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</si>
  <si>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</si>
  <si>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</si>
  <si>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</si>
  <si>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</si>
  <si>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</si>
  <si>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</si>
  <si>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</si>
  <si>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</si>
  <si>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</si>
  <si>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</si>
  <si>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</si>
  <si>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</si>
  <si>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</si>
  <si>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</si>
  <si>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</si>
  <si>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</si>
  <si>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</si>
  <si>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</si>
  <si>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</si>
  <si>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</si>
  <si>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</si>
  <si>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</si>
  <si>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</si>
  <si>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</si>
  <si>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</si>
  <si>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</si>
  <si>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</si>
  <si>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</si>
  <si>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</si>
  <si>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</si>
  <si>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</si>
  <si>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</si>
  <si>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</si>
  <si>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</si>
  <si>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</si>
  <si>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</si>
  <si>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</si>
  <si>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</si>
  <si>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</si>
  <si>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</si>
  <si>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</si>
  <si>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</si>
  <si>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</si>
  <si>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</si>
  <si>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</si>
  <si>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</si>
  <si>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</si>
  <si>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</si>
  <si>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</si>
  <si>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</si>
  <si>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</si>
  <si>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</si>
  <si>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</si>
  <si>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</si>
  <si>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</si>
  <si>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</si>
  <si>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</si>
  <si>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</si>
  <si>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</si>
  <si>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</si>
  <si>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</si>
  <si>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</si>
  <si>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</si>
  <si>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</si>
  <si>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</si>
  <si>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</si>
  <si>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</si>
  <si>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</si>
  <si>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</si>
  <si>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</si>
  <si>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</si>
  <si>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</si>
  <si>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</si>
  <si>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</si>
  <si>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</si>
  <si>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</si>
  <si>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</si>
  <si>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</si>
  <si>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</si>
  <si>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</si>
  <si>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</si>
  <si>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</si>
  <si>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</si>
  <si>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</si>
  <si>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</si>
  <si>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</si>
  <si>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</si>
  <si>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</si>
  <si>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</si>
  <si>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</si>
  <si>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</si>
  <si>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</si>
  <si>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</si>
  <si>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</si>
  <si>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</si>
  <si>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</si>
  <si>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</si>
  <si>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</si>
  <si>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</si>
  <si>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</si>
  <si>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</si>
  <si>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</si>
  <si>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</si>
  <si>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</si>
  <si>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</si>
  <si>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</si>
  <si>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</si>
  <si>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</si>
  <si>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</si>
  <si>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</si>
  <si>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</si>
  <si>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</si>
  <si>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</si>
  <si>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</si>
  <si>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</si>
  <si>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</si>
  <si>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</si>
  <si>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</si>
  <si>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</si>
  <si>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</si>
  <si>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</si>
  <si>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</si>
  <si>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</si>
  <si>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</si>
  <si>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</si>
  <si>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</si>
  <si>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</si>
  <si>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</si>
  <si>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</si>
  <si>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</si>
  <si>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</si>
  <si>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</si>
  <si>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</si>
  <si>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</si>
  <si>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</si>
  <si>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</si>
  <si>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</si>
  <si>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</si>
  <si>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</si>
  <si>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</si>
  <si>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</si>
  <si>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</si>
  <si>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</si>
  <si>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</si>
  <si>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</si>
  <si>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</si>
  <si>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</si>
  <si>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</si>
  <si>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</si>
  <si>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</si>
  <si>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</si>
  <si>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</si>
  <si>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</si>
  <si>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</si>
  <si>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</si>
  <si>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</si>
  <si>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</si>
  <si>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</si>
  <si>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</si>
  <si>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</si>
  <si>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</si>
  <si>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</si>
  <si>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</si>
  <si>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</si>
  <si>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</si>
  <si>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</si>
  <si>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</si>
  <si>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</si>
  <si>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</si>
  <si>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</si>
  <si>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</si>
  <si>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</si>
  <si>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</si>
  <si>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</si>
  <si>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</si>
  <si>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</si>
  <si>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</si>
  <si>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</si>
  <si>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</si>
  <si>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</si>
  <si>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</si>
  <si>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</si>
  <si>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</si>
  <si>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</si>
  <si>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</si>
  <si>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</si>
  <si>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</si>
  <si>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</si>
  <si>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</si>
  <si>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</si>
  <si>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</si>
  <si>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</si>
  <si>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</si>
  <si>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</si>
  <si>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</si>
  <si>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</si>
  <si>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</si>
  <si>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</si>
  <si>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</si>
  <si>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</si>
  <si>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</si>
  <si>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</si>
  <si>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</si>
  <si>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</si>
  <si>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</si>
  <si>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</si>
  <si>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</si>
  <si>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</si>
  <si>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</si>
  <si>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</si>
  <si>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</si>
  <si>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</si>
  <si>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</si>
  <si>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</si>
  <si>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</si>
  <si>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</si>
  <si>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</si>
  <si>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</si>
  <si>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</si>
  <si>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</si>
  <si>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</si>
  <si>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</si>
  <si>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</si>
  <si>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</si>
  <si>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</si>
  <si>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</si>
  <si>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</si>
  <si>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</si>
  <si>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</si>
  <si>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</si>
  <si>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</si>
  <si>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</si>
  <si>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</si>
  <si>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</si>
  <si>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</si>
  <si>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</si>
  <si>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</si>
  <si>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</si>
  <si>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</si>
  <si>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</si>
  <si>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</si>
  <si>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</si>
  <si>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</si>
  <si>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</si>
  <si>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</si>
  <si>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</si>
  <si>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</si>
  <si>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</si>
  <si>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</si>
  <si>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</si>
  <si>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</si>
  <si>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</si>
  <si>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</si>
  <si>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</si>
  <si>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</si>
  <si>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</si>
  <si>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</si>
  <si>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</si>
  <si>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</si>
  <si>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</si>
  <si>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</si>
  <si>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</si>
  <si>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</si>
  <si>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</si>
  <si>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</si>
  <si>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</si>
  <si>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</si>
  <si>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</si>
  <si>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</si>
  <si>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</si>
  <si>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</si>
  <si>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</si>
  <si>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</si>
  <si>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</si>
  <si>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</si>
  <si>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</si>
  <si>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</si>
  <si>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</si>
  <si>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</si>
  <si>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</si>
  <si>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</si>
  <si>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</si>
  <si>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</si>
  <si>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</si>
  <si>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</si>
  <si>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</si>
  <si>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</si>
  <si>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</si>
  <si>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</si>
  <si>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</si>
  <si>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</si>
  <si>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</si>
  <si>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</si>
  <si>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</si>
  <si>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</si>
  <si>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</si>
  <si>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</si>
  <si>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</si>
  <si>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</si>
  <si>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</si>
  <si>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</si>
  <si>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</si>
  <si>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</si>
  <si>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</si>
  <si>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</si>
  <si>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</si>
  <si>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</si>
  <si>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</si>
  <si>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</si>
  <si>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</si>
  <si>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</si>
  <si>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</si>
  <si>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</si>
  <si>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</si>
  <si>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</si>
  <si>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</si>
  <si>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</si>
  <si>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</si>
  <si>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</si>
  <si>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</si>
  <si>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</si>
  <si>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</si>
  <si>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</si>
  <si>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</si>
  <si>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</si>
  <si>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</si>
  <si>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</si>
  <si>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</si>
  <si>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</si>
  <si>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</si>
  <si>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</si>
  <si>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</si>
  <si>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</si>
  <si>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</si>
  <si>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</si>
  <si>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</si>
  <si>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</si>
  <si>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</si>
  <si>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</si>
  <si>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</si>
  <si>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</si>
  <si>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</si>
  <si>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</si>
  <si>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</si>
  <si>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</si>
  <si>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</si>
  <si>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</si>
  <si>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</si>
  <si>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</si>
  <si>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</si>
  <si>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</si>
  <si>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</si>
  <si>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</si>
  <si>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</si>
  <si>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</si>
  <si>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</si>
  <si>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</si>
  <si>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</si>
  <si>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</si>
  <si>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</si>
  <si>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</si>
  <si>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</si>
  <si>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</si>
  <si>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</si>
  <si>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</si>
  <si>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</si>
  <si>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</si>
  <si>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</si>
  <si>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</si>
  <si>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</si>
  <si>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</si>
  <si>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</si>
  <si>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</si>
  <si>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</si>
  <si>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</si>
  <si>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</si>
  <si>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</si>
  <si>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</si>
  <si>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</si>
  <si>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</si>
  <si>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</si>
  <si>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</si>
  <si>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</si>
  <si>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</si>
  <si>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</si>
  <si>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</si>
  <si>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</si>
  <si>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</si>
  <si>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</si>
  <si>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</si>
  <si>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</si>
  <si>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</si>
  <si>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</si>
  <si>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</si>
  <si>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</si>
  <si>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</si>
  <si>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</si>
  <si>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</si>
  <si>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</si>
  <si>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</si>
  <si>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</si>
  <si>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</si>
  <si>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</si>
  <si>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</si>
  <si>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</si>
  <si>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</si>
  <si>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</si>
  <si>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</si>
  <si>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</si>
  <si>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</si>
  <si>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</si>
  <si>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</si>
  <si>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</si>
  <si>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</si>
  <si>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</si>
  <si>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</si>
  <si>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</si>
  <si>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</si>
  <si>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</si>
  <si>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</si>
  <si>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</si>
  <si>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</si>
  <si>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</si>
  <si>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</si>
  <si>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</si>
  <si>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</si>
  <si>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</si>
  <si>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</si>
  <si>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</si>
  <si>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</si>
  <si>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</si>
  <si>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</si>
  <si>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</si>
  <si>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</si>
  <si>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</si>
  <si>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</si>
  <si>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</si>
  <si>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</si>
  <si>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</si>
  <si>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</si>
  <si>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</si>
  <si>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</si>
  <si>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</si>
  <si>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</si>
  <si>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</si>
  <si>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</si>
  <si>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</si>
  <si>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</si>
  <si>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</si>
  <si>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</si>
  <si>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</si>
  <si>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</si>
  <si>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</si>
  <si>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</si>
  <si>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</si>
  <si>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</si>
  <si>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</si>
  <si>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</si>
  <si>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</si>
  <si>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</si>
  <si>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</si>
  <si>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</si>
  <si>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</si>
  <si>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</si>
  <si>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</si>
  <si>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</si>
  <si>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</si>
  <si>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</si>
  <si>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</si>
  <si>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</si>
  <si>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</si>
  <si>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</si>
  <si>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</si>
  <si>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</si>
  <si>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</si>
  <si>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</si>
  <si>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</si>
  <si>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</si>
  <si>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</si>
  <si>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</si>
  <si>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</si>
  <si>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</si>
  <si>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</si>
  <si>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</si>
  <si>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</si>
  <si>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</si>
  <si>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</si>
  <si>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</si>
  <si>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</si>
  <si>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</si>
  <si>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</si>
  <si>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</si>
  <si>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</si>
  <si>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</si>
  <si>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</si>
  <si>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</si>
  <si>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</si>
  <si>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</si>
  <si>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</si>
  <si>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</si>
  <si>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</si>
  <si>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</si>
  <si>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</si>
  <si>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</si>
  <si>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</si>
  <si>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</si>
  <si>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</si>
  <si>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</si>
  <si>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</si>
  <si>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</si>
  <si>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</si>
  <si>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</si>
  <si>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</si>
  <si>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</si>
  <si>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</si>
  <si>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</si>
  <si>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</si>
  <si>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</si>
  <si>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</si>
  <si>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</si>
  <si>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</si>
  <si>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</si>
  <si>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</si>
  <si>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</si>
  <si>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</si>
  <si>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</si>
  <si>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</si>
  <si>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</si>
  <si>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</si>
  <si>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</si>
  <si>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</si>
  <si>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</si>
  <si>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</si>
  <si>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</si>
  <si>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</si>
  <si>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</si>
  <si>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</si>
  <si>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</si>
  <si>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</si>
  <si>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</si>
  <si>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</si>
  <si>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</si>
  <si>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</si>
  <si>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</si>
  <si>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</si>
  <si>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</si>
  <si>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</si>
  <si>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</si>
  <si>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</si>
  <si>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</si>
  <si>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</si>
  <si>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</si>
  <si>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</si>
  <si>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</si>
  <si>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</si>
  <si>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</si>
  <si>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</si>
  <si>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</si>
  <si>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</si>
  <si>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</si>
  <si>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</si>
  <si>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</si>
  <si>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</si>
  <si>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</si>
  <si>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</si>
  <si>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</si>
  <si>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</si>
  <si>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</si>
  <si>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</si>
  <si>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</si>
  <si>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</si>
  <si>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</si>
  <si>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</si>
  <si>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</si>
  <si>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</si>
  <si>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</si>
  <si>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</si>
  <si>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</si>
  <si>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</si>
  <si>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</si>
  <si>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</si>
  <si>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</si>
  <si>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</si>
  <si>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</si>
  <si>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</si>
  <si>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</si>
  <si>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</si>
  <si>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</si>
  <si>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</si>
  <si>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</si>
  <si>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</si>
  <si>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</si>
  <si>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</si>
  <si>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</si>
  <si>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</si>
  <si>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</si>
  <si>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</si>
  <si>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</si>
  <si>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</si>
  <si>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</si>
  <si>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</si>
  <si>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</si>
  <si>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</si>
  <si>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</si>
  <si>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</si>
  <si>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</si>
  <si>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</si>
  <si>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</si>
  <si>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</si>
  <si>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</si>
  <si>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</si>
  <si>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</si>
  <si>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</si>
  <si>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</si>
  <si>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</si>
  <si>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</si>
  <si>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</si>
  <si>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</si>
  <si>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</si>
  <si>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</si>
  <si>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</si>
  <si>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</si>
  <si>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</si>
  <si>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</si>
  <si>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</si>
  <si>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</si>
  <si>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</si>
  <si>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</si>
  <si>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</si>
  <si>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</si>
  <si>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</si>
  <si>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</si>
  <si>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</si>
  <si>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</si>
  <si>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</si>
  <si>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</si>
  <si>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</si>
  <si>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</si>
  <si>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</si>
  <si>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</si>
  <si>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</si>
  <si>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</si>
  <si>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</si>
  <si>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</si>
  <si>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</si>
  <si>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</si>
  <si>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</si>
  <si>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</si>
  <si>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</si>
  <si>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</si>
  <si>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</si>
  <si>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</si>
  <si>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</si>
  <si>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</si>
  <si>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</si>
  <si>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</si>
  <si>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</si>
  <si>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</si>
  <si>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</si>
  <si>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</si>
  <si>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</si>
  <si>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</si>
  <si>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</si>
  <si>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</si>
  <si>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</si>
  <si>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</si>
  <si>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</si>
  <si>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</si>
  <si>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</si>
  <si>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</si>
  <si>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</si>
  <si>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</si>
  <si>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</si>
  <si>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</si>
  <si>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</si>
  <si>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</si>
  <si>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</si>
  <si>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</si>
  <si>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</si>
  <si>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</si>
  <si>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</si>
  <si>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</si>
  <si>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</si>
  <si>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</si>
  <si>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</si>
  <si>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</si>
  <si>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</si>
  <si>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</si>
  <si>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</si>
  <si>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</si>
  <si>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</si>
  <si>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</si>
  <si>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</si>
  <si>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</si>
  <si>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</si>
  <si>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</si>
  <si>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</si>
  <si>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</si>
  <si>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</si>
  <si>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</si>
  <si>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</si>
  <si>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</si>
  <si>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</si>
  <si>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</si>
  <si>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</si>
  <si>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</si>
  <si>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</si>
  <si>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</si>
  <si>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</si>
  <si>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</si>
  <si>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</si>
  <si>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</si>
  <si>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</si>
  <si>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</si>
  <si>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</si>
  <si>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</si>
  <si>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</si>
  <si>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</si>
  <si>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</si>
  <si>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</si>
  <si>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</si>
  <si>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</si>
  <si>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</si>
  <si>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</si>
  <si>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</si>
  <si>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</si>
  <si>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</si>
  <si>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</si>
  <si>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</si>
  <si>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</si>
  <si>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</si>
  <si>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</si>
  <si>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</si>
  <si>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</si>
  <si>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</si>
  <si>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</si>
  <si>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</si>
  <si>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</si>
  <si>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</si>
  <si>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</si>
  <si>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</si>
  <si>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</si>
  <si>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</si>
  <si>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</si>
  <si>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</si>
  <si>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</si>
  <si>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</si>
  <si>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</si>
  <si>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</si>
  <si>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</si>
  <si>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</si>
  <si>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</si>
  <si>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</si>
  <si>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</si>
  <si>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</si>
  <si>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</si>
  <si>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</si>
  <si>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</si>
  <si>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</si>
  <si>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</si>
  <si>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</si>
  <si>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</si>
  <si>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</si>
  <si>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</si>
  <si>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</si>
  <si>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</si>
  <si>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</si>
  <si>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</si>
  <si>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</si>
  <si>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</si>
  <si>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</si>
  <si>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</si>
  <si>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</si>
  <si>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</si>
  <si>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</si>
  <si>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</si>
  <si>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</si>
  <si>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</si>
  <si>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</si>
  <si>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</si>
  <si>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</si>
  <si>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</si>
  <si>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</si>
  <si>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</si>
  <si>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</si>
  <si>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</si>
  <si>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</si>
  <si>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</si>
  <si>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</si>
  <si>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</si>
  <si>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</si>
  <si>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</si>
  <si>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</si>
  <si>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</si>
  <si>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</si>
  <si>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</si>
  <si>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</si>
  <si>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</si>
  <si>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</si>
  <si>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</si>
  <si>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</si>
  <si>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</si>
  <si>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</si>
  <si>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</si>
  <si>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</si>
  <si>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</si>
  <si>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</si>
  <si>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</si>
  <si>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</si>
  <si>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</si>
  <si>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</si>
  <si>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</si>
  <si>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</si>
  <si>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</si>
  <si>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</si>
  <si>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</si>
  <si>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</si>
  <si>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</si>
  <si>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</si>
  <si>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</si>
  <si>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</si>
  <si>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</si>
  <si>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</si>
  <si>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</si>
  <si>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</si>
  <si>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</si>
  <si>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</si>
  <si>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</si>
  <si>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</si>
  <si>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</si>
  <si>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</si>
  <si>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</si>
  <si>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</si>
  <si>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</si>
  <si>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</si>
  <si>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</si>
  <si>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</si>
  <si>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</si>
  <si>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</si>
  <si>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</si>
  <si>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</si>
  <si>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</si>
  <si>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</si>
  <si>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</si>
  <si>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</si>
  <si>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</si>
  <si>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</si>
  <si>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</si>
  <si>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</si>
  <si>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</si>
  <si>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</si>
  <si>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</si>
  <si>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</si>
  <si>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</si>
  <si>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</si>
  <si>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</si>
  <si>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</si>
  <si>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</si>
  <si>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</si>
  <si>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</si>
  <si>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</si>
  <si>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</si>
  <si>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</si>
  <si>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</si>
  <si>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</si>
  <si>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</si>
  <si>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</si>
  <si>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</si>
  <si>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</si>
  <si>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</si>
  <si>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</si>
  <si>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</si>
  <si>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</si>
  <si>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</si>
  <si>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</si>
  <si>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</si>
  <si>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</si>
  <si>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</si>
  <si>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</si>
  <si>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</si>
  <si>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</si>
  <si>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</si>
  <si>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</si>
  <si>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</si>
  <si>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</si>
  <si>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</si>
  <si>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</si>
  <si>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</si>
  <si>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</si>
  <si>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</si>
  <si>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</si>
  <si>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</si>
  <si>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</si>
  <si>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</si>
  <si>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</si>
  <si>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</si>
  <si>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</si>
  <si>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</si>
  <si>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</si>
  <si>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</si>
  <si>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</si>
  <si>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</si>
  <si>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</si>
  <si>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</si>
  <si>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</si>
  <si>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</si>
  <si>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</si>
  <si>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</si>
  <si>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</si>
  <si>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</si>
  <si>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</si>
  <si>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</si>
  <si>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</si>
  <si>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</si>
  <si>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</si>
  <si>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</si>
  <si>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</si>
  <si>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</si>
  <si>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</si>
  <si>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</si>
  <si>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</si>
  <si>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</si>
  <si>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</si>
  <si>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</si>
  <si>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</si>
  <si>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</si>
  <si>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</si>
  <si>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</si>
  <si>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</si>
  <si>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</si>
  <si>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</si>
  <si>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</si>
  <si>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</si>
  <si>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</si>
  <si>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</si>
  <si>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</si>
  <si>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</si>
  <si>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</si>
  <si>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</si>
  <si>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</si>
  <si>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</si>
  <si>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</si>
  <si>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</si>
  <si>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</si>
  <si>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</si>
  <si>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</si>
  <si>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</si>
  <si>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</si>
  <si>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</si>
  <si>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</si>
  <si>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</si>
  <si>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</si>
  <si>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</si>
  <si>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</si>
  <si>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</si>
  <si>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</si>
  <si>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</si>
  <si>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</si>
  <si>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</si>
  <si>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</si>
  <si>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</si>
  <si>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</si>
  <si>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</si>
  <si>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</si>
  <si>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</si>
  <si>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</si>
  <si>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</si>
  <si>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</si>
  <si>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</si>
  <si>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</si>
  <si>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</si>
  <si>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</si>
  <si>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</si>
  <si>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</si>
  <si>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</si>
  <si>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</si>
  <si>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</si>
  <si>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</si>
  <si>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</si>
  <si>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</si>
  <si>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</si>
  <si>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</si>
  <si>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</si>
  <si>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</si>
  <si>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</si>
  <si>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</si>
  <si>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</si>
  <si>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</si>
  <si>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</si>
  <si>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</si>
  <si>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</si>
  <si>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</si>
  <si>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</si>
  <si>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</si>
  <si>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</si>
  <si>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</si>
  <si>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</si>
  <si>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</si>
  <si>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</si>
  <si>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</si>
  <si>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</si>
  <si>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</si>
  <si>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</si>
  <si>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</si>
  <si>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</si>
  <si>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</si>
  <si>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</si>
  <si>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</si>
  <si>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</si>
  <si>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</si>
  <si>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</si>
  <si>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</si>
  <si>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</si>
  <si>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</si>
  <si>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</si>
  <si>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</si>
  <si>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</si>
  <si>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</si>
  <si>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</si>
  <si>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</si>
  <si>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</si>
  <si>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</si>
  <si>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</si>
  <si>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</si>
  <si>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</si>
  <si>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</si>
  <si>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</si>
  <si>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</si>
  <si>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</si>
  <si>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</si>
  <si>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</si>
  <si>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</si>
  <si>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</si>
  <si>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</si>
  <si>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</si>
  <si>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</si>
  <si>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</si>
  <si>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</si>
  <si>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</si>
  <si>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</si>
  <si>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</si>
  <si>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</si>
  <si>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</si>
  <si>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</si>
  <si>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</si>
  <si>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</si>
  <si>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</si>
  <si>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</si>
  <si>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</si>
  <si>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</si>
  <si>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</si>
  <si>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</si>
  <si>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</si>
  <si>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</si>
  <si>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</si>
  <si>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</si>
  <si>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</si>
  <si>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</si>
  <si>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</si>
  <si>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</si>
  <si>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</si>
  <si>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</si>
  <si>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</si>
  <si>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</si>
  <si>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</si>
  <si>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</si>
  <si>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</si>
  <si>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</si>
  <si>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</si>
  <si>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</si>
  <si>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</si>
  <si>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</si>
  <si>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</si>
  <si>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</si>
  <si>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</si>
  <si>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</si>
  <si>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</si>
  <si>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</si>
  <si>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</si>
  <si>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</si>
  <si>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</si>
  <si>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</si>
  <si>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</si>
  <si>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</si>
  <si>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</si>
  <si>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</si>
  <si>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</si>
  <si>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</si>
  <si>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</si>
  <si>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</si>
  <si>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</si>
  <si>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</si>
  <si>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</si>
  <si>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</si>
  <si>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</si>
  <si>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</si>
  <si>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</si>
  <si>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</si>
  <si>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</si>
  <si>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</si>
  <si>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</si>
  <si>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</si>
  <si>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</si>
  <si>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</si>
  <si>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</si>
  <si>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</si>
  <si>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</si>
  <si>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</si>
  <si>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</si>
  <si>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</si>
  <si>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</si>
  <si>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</si>
  <si>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</si>
  <si>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</si>
  <si>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</si>
  <si>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</si>
  <si>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</si>
  <si>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</si>
  <si>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</si>
  <si>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</si>
  <si>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</si>
  <si>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</si>
  <si>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</si>
  <si>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</si>
  <si>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</si>
  <si>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</si>
  <si>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</si>
  <si>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</si>
  <si>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</si>
  <si>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</si>
  <si>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</si>
  <si>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</si>
  <si>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</si>
  <si>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</si>
  <si>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</si>
  <si>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</si>
  <si>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</si>
  <si>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</si>
  <si>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</si>
  <si>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</si>
  <si>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</si>
  <si>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</si>
  <si>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</si>
  <si>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</si>
  <si>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</si>
  <si>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</si>
  <si>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</si>
  <si>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</si>
  <si>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</si>
  <si>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</si>
  <si>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</si>
  <si>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</si>
  <si>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</si>
  <si>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</si>
  <si>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</si>
  <si>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</si>
  <si>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</si>
  <si>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</si>
  <si>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</si>
  <si>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</si>
  <si>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</si>
  <si>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</si>
  <si>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</si>
  <si>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</si>
  <si>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</si>
  <si>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</si>
  <si>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</si>
  <si>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</si>
  <si>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</si>
  <si>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</si>
  <si>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</si>
  <si>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</si>
  <si>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</si>
  <si>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</si>
  <si>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</si>
  <si>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</si>
  <si>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</si>
  <si>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</si>
  <si>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</si>
  <si>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</si>
  <si>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</si>
  <si>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</si>
  <si>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</si>
  <si>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</si>
  <si>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</si>
  <si>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</si>
  <si>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</si>
  <si>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</si>
  <si>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</si>
  <si>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</si>
  <si>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</si>
  <si>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</si>
  <si>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</si>
  <si>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</si>
  <si>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</si>
  <si>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</si>
  <si>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</si>
  <si>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</si>
  <si>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</si>
  <si>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</si>
  <si>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</si>
  <si>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</si>
  <si>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</si>
  <si>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</si>
  <si>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</si>
  <si>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</si>
  <si>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</si>
  <si>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</si>
  <si>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</si>
  <si>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</si>
  <si>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</si>
  <si>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</si>
  <si>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</si>
  <si>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</si>
  <si>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</si>
  <si>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</si>
  <si>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</si>
  <si>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</si>
  <si>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</si>
  <si>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</si>
  <si>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</si>
  <si>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</si>
  <si>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</si>
  <si>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</si>
  <si>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</si>
  <si>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</si>
  <si>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</si>
  <si>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</si>
  <si>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</si>
  <si>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</si>
  <si>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</si>
  <si>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</si>
  <si>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</si>
  <si>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</si>
  <si>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</si>
  <si>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</si>
  <si>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</si>
  <si>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</si>
  <si>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</si>
  <si>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</si>
  <si>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</si>
  <si>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</si>
  <si>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</si>
  <si>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</si>
  <si>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</si>
  <si>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</si>
  <si>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</si>
  <si>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</si>
  <si>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</si>
  <si>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</si>
  <si>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</si>
  <si>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</si>
  <si>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</si>
  <si>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</si>
  <si>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</si>
  <si>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</si>
  <si>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</si>
  <si>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</si>
  <si>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</si>
  <si>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</si>
  <si>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</si>
  <si>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</si>
  <si>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</si>
  <si>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</si>
  <si>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</si>
  <si>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</si>
  <si>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</si>
  <si>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</si>
  <si>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</si>
  <si>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</si>
  <si>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</si>
  <si>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</si>
  <si>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</si>
  <si>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</si>
  <si>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</si>
  <si>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</si>
  <si>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</si>
  <si>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</si>
  <si>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</si>
  <si>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</si>
  <si>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</si>
  <si>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</si>
  <si>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</si>
  <si>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</si>
  <si>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</si>
  <si>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</si>
  <si>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</si>
  <si>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</si>
  <si>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</si>
  <si>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</si>
  <si>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</si>
  <si>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</si>
  <si>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</si>
  <si>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</si>
  <si>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</si>
  <si>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</si>
  <si>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</si>
  <si>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</si>
  <si>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</si>
  <si>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</si>
  <si>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</si>
  <si>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</si>
  <si>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</si>
  <si>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</si>
  <si>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</si>
  <si>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</si>
  <si>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</si>
  <si>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</si>
  <si>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</si>
  <si>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</si>
  <si>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</si>
  <si>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</si>
  <si>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</si>
  <si>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</si>
  <si>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</si>
  <si>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</si>
  <si>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</si>
  <si>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</si>
  <si>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</si>
  <si>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</si>
  <si>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</si>
  <si>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</si>
  <si>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</si>
  <si>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</si>
  <si>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</si>
  <si>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</si>
  <si>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</si>
  <si>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</si>
  <si>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</si>
  <si>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</si>
  <si>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</si>
  <si>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</si>
  <si>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</si>
  <si>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</si>
  <si>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</si>
  <si>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</si>
  <si>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</si>
  <si>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</si>
  <si>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</si>
  <si>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</si>
  <si>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</si>
  <si>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</si>
  <si>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</si>
  <si>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</si>
  <si>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</si>
  <si>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</si>
  <si>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</si>
  <si>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</si>
  <si>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</si>
  <si>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</si>
  <si>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</si>
  <si>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</si>
  <si>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</si>
  <si>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</si>
  <si>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</si>
  <si>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</si>
  <si>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</si>
  <si>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</si>
  <si>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</si>
  <si>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</si>
  <si>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</si>
  <si>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</si>
  <si>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</si>
  <si>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</si>
  <si>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</si>
  <si>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</si>
  <si>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</si>
  <si>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</si>
  <si>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</si>
  <si>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</si>
  <si>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</si>
  <si>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</si>
  <si>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</si>
  <si>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</si>
  <si>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</si>
  <si>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</si>
  <si>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</si>
  <si>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</si>
  <si>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</si>
  <si>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</si>
  <si>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</si>
  <si>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</si>
  <si>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</si>
  <si>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</si>
  <si>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</si>
  <si>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</si>
  <si>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</si>
  <si>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</si>
  <si>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</si>
  <si>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</si>
  <si>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</si>
  <si>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</si>
  <si>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</si>
  <si>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</si>
  <si>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</si>
  <si>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</si>
  <si>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</si>
  <si>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</si>
  <si>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</si>
  <si>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</si>
  <si>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</si>
  <si>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</si>
  <si>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</si>
  <si>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</si>
  <si>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</si>
  <si>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</si>
  <si>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</si>
  <si>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</si>
  <si>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</si>
  <si>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</si>
  <si>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</si>
  <si>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</si>
  <si>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</si>
  <si>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</si>
  <si>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</si>
  <si>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</si>
  <si>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</si>
  <si>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</si>
  <si>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</si>
  <si>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</si>
  <si>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</si>
  <si>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</si>
  <si>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</si>
  <si>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</si>
  <si>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</si>
  <si>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</si>
  <si>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</si>
  <si>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</si>
  <si>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</si>
  <si>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</si>
  <si>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</si>
  <si>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</si>
  <si>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</si>
  <si>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</si>
  <si>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</si>
  <si>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</si>
  <si>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</si>
  <si>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</si>
  <si>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</si>
  <si>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</si>
  <si>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</si>
  <si>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</si>
  <si>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</si>
  <si>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</si>
  <si>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</si>
  <si>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</si>
  <si>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</si>
  <si>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</si>
  <si>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</si>
  <si>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</si>
  <si>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</si>
  <si>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</si>
  <si>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</si>
  <si>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</si>
  <si>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</si>
  <si>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</si>
  <si>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</si>
  <si>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</si>
  <si>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</si>
  <si>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</si>
  <si>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</si>
  <si>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</si>
  <si>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</si>
  <si>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</si>
  <si>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</si>
  <si>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</si>
  <si>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</si>
  <si>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</si>
  <si>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</si>
  <si>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</si>
  <si>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</si>
  <si>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</si>
  <si>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</si>
  <si>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</si>
  <si>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</si>
  <si>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</si>
  <si>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</si>
  <si>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</si>
  <si>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</si>
  <si>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</si>
  <si>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</si>
  <si>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</si>
  <si>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</si>
  <si>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</si>
  <si>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</si>
  <si>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</si>
  <si>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</si>
  <si>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</si>
  <si>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</si>
  <si>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</si>
  <si>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</si>
  <si>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</si>
  <si>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</si>
  <si>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</si>
  <si>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</si>
  <si>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</si>
  <si>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</si>
  <si>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</si>
  <si>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</si>
  <si>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</si>
  <si>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</si>
  <si>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</si>
  <si>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</si>
  <si>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</si>
  <si>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</si>
  <si>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</si>
  <si>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</si>
  <si>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</si>
  <si>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</si>
  <si>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</si>
  <si>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</si>
  <si>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</si>
  <si>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</si>
  <si>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</si>
  <si>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</si>
  <si>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</si>
  <si>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</si>
  <si>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</si>
  <si>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</si>
  <si>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</si>
  <si>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</si>
  <si>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</si>
  <si>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</si>
  <si>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</si>
  <si>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</si>
  <si>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</si>
  <si>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</si>
  <si>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</si>
  <si>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</si>
  <si>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</si>
  <si>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</si>
  <si>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</si>
  <si>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</si>
  <si>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</si>
  <si>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</si>
  <si>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</si>
  <si>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</si>
  <si>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</si>
  <si>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</si>
  <si>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</si>
  <si>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</si>
  <si>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</si>
  <si>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</si>
  <si>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</si>
  <si>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</si>
  <si>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</si>
  <si>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</si>
  <si>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</si>
  <si>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</si>
  <si>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</si>
  <si>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</si>
  <si>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</si>
  <si>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</si>
  <si>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</si>
  <si>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</si>
  <si>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</si>
  <si>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</si>
  <si>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</si>
  <si>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</si>
  <si>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</si>
  <si>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</si>
  <si>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</si>
  <si>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</si>
  <si>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</si>
  <si>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</si>
  <si>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</si>
  <si>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</si>
  <si>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</si>
  <si>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</si>
  <si>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</si>
  <si>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</si>
  <si>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</si>
  <si>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</si>
  <si>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</si>
  <si>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</si>
  <si>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</si>
  <si>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</si>
  <si>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</si>
  <si>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</si>
  <si>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</si>
  <si>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</si>
  <si>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</si>
  <si>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</si>
  <si>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</si>
  <si>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</si>
  <si>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</si>
  <si>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</si>
  <si>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</si>
  <si>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</si>
  <si>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</si>
  <si>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</si>
  <si>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</si>
  <si>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</si>
  <si>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</si>
  <si>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</si>
  <si>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</si>
  <si>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</si>
  <si>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</si>
  <si>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</si>
  <si>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</si>
  <si>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</si>
  <si>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</si>
  <si>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</si>
  <si>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</si>
  <si>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</si>
  <si>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</si>
  <si>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</si>
  <si>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</si>
  <si>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</si>
  <si>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</si>
  <si>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</si>
  <si>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</si>
  <si>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</si>
  <si>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</si>
  <si>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</si>
  <si>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</si>
  <si>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</si>
  <si>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</si>
  <si>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</si>
  <si>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</si>
  <si>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</si>
  <si>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</si>
  <si>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</si>
  <si>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</si>
  <si>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</si>
  <si>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</si>
  <si>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</si>
  <si>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</si>
  <si>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</si>
  <si>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</si>
  <si>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</si>
  <si>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</si>
  <si>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</si>
  <si>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</si>
  <si>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</si>
  <si>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</si>
  <si>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</si>
  <si>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</si>
  <si>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</si>
  <si>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</si>
  <si>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</si>
  <si>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</si>
  <si>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</si>
  <si>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</si>
  <si>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</si>
  <si>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</si>
  <si>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</si>
  <si>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</si>
  <si>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</si>
  <si>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</si>
  <si>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</si>
  <si>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</si>
  <si>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</si>
  <si>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</si>
  <si>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</si>
  <si>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</si>
  <si>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</si>
  <si>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</si>
  <si>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</si>
  <si>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</si>
  <si>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</si>
  <si>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</si>
  <si>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</si>
  <si>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</si>
  <si>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</si>
  <si>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</si>
  <si>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</si>
  <si>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</si>
  <si>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</si>
  <si>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</si>
  <si>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</si>
  <si>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</si>
  <si>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</si>
  <si>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</si>
  <si>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</si>
  <si>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</si>
  <si>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</si>
  <si>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</si>
  <si>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</si>
  <si>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</si>
  <si>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</si>
  <si>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</si>
  <si>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</si>
  <si>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</si>
  <si>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</si>
  <si>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</si>
  <si>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</si>
  <si>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</si>
  <si>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</si>
  <si>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</si>
  <si>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</si>
  <si>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</si>
  <si>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</si>
  <si>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</si>
  <si>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</si>
  <si>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</si>
  <si>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</si>
  <si>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</si>
  <si>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</si>
  <si>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</si>
  <si>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</si>
  <si>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</si>
  <si>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</si>
  <si>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</si>
  <si>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</si>
  <si>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</si>
  <si>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</si>
  <si>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</si>
  <si>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</si>
  <si>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</si>
  <si>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</si>
  <si>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</si>
  <si>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</si>
  <si>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</si>
  <si>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</si>
  <si>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</si>
  <si>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</si>
  <si>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</si>
  <si>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</si>
  <si>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</si>
  <si>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</si>
  <si>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</si>
  <si>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</si>
  <si>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</si>
  <si>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</si>
  <si>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</si>
  <si>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</si>
  <si>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</si>
  <si>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</si>
  <si>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</si>
  <si>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</si>
  <si>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</si>
  <si>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</si>
  <si>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</si>
  <si>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</si>
  <si>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</si>
  <si>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</si>
  <si>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</si>
  <si>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</si>
  <si>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</si>
  <si>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</si>
  <si>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</si>
  <si>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</si>
  <si>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</si>
  <si>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</si>
  <si>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</si>
  <si>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</si>
  <si>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</si>
  <si>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</si>
  <si>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</si>
  <si>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</si>
  <si>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</si>
  <si>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</si>
  <si>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</si>
  <si>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</si>
  <si>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</si>
  <si>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</si>
  <si>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</si>
  <si>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</si>
  <si>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</si>
  <si>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</si>
  <si>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</si>
  <si>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</si>
  <si>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</si>
  <si>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</si>
  <si>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</si>
  <si>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</si>
  <si>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</si>
  <si>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</si>
  <si>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</si>
  <si>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</si>
  <si>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</si>
  <si>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</si>
  <si>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</si>
  <si>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</si>
  <si>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</si>
  <si>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</si>
  <si>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</si>
  <si>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</si>
  <si>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</si>
  <si>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</si>
  <si>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</si>
  <si>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</si>
  <si>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</si>
  <si>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</si>
  <si>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</si>
  <si>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</si>
  <si>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</si>
  <si>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</si>
  <si>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</si>
  <si>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</si>
  <si>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</si>
  <si>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</si>
  <si>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</si>
  <si>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</si>
  <si>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</si>
  <si>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</si>
  <si>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</si>
  <si>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</si>
  <si>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</si>
  <si>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</si>
  <si>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</si>
  <si>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</si>
  <si>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</si>
  <si>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</si>
  <si>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</si>
  <si>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</si>
  <si>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</si>
  <si>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</si>
  <si>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</si>
  <si>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</si>
  <si>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</si>
  <si>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</si>
  <si>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</si>
  <si>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</si>
  <si>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</si>
  <si>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</si>
  <si>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</si>
  <si>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</si>
  <si>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</si>
  <si>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</si>
  <si>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</si>
  <si>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</si>
  <si>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</si>
  <si>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</si>
  <si>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</si>
  <si>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</si>
  <si>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</si>
  <si>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</si>
  <si>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</si>
  <si>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</si>
  <si>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</si>
  <si>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</si>
  <si>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</si>
  <si>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</si>
  <si>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</si>
  <si>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</si>
  <si>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</si>
  <si>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</si>
  <si>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</si>
  <si>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</si>
  <si>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</si>
  <si>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</si>
  <si>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</si>
  <si>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</si>
  <si>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</si>
  <si>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</si>
  <si>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</si>
  <si>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</si>
  <si>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</si>
  <si>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</si>
  <si>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</si>
  <si>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</si>
  <si>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</si>
  <si>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</si>
  <si>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</si>
  <si>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</si>
  <si>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</si>
  <si>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</si>
  <si>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</si>
  <si>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</si>
  <si>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</si>
  <si>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</si>
  <si>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</si>
  <si>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</si>
  <si>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</si>
  <si>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</si>
  <si>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</si>
  <si>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</si>
  <si>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</si>
  <si>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</si>
  <si>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</si>
  <si>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</si>
  <si>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</si>
  <si>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</si>
  <si>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</si>
  <si>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</si>
  <si>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</si>
  <si>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</si>
  <si>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</si>
  <si>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</si>
  <si>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</si>
  <si>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</si>
  <si>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</si>
  <si>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</si>
  <si>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</si>
  <si>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</si>
  <si>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</si>
  <si>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</si>
  <si>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</si>
  <si>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</si>
  <si>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</si>
  <si>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</si>
  <si>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</si>
  <si>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</si>
  <si>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</si>
  <si>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</si>
  <si>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</si>
  <si>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</si>
  <si>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</si>
  <si>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</si>
  <si>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</si>
  <si>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</si>
  <si>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</si>
  <si>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</si>
  <si>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</si>
  <si>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</si>
  <si>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</si>
  <si>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</si>
  <si>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</si>
  <si>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</si>
  <si>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</si>
  <si>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</si>
  <si>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</si>
  <si>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</si>
  <si>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</si>
  <si>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</si>
  <si>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</si>
  <si>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</si>
  <si>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</si>
  <si>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</si>
  <si>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</si>
  <si>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</si>
  <si>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</si>
  <si>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</si>
  <si>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</si>
  <si>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</si>
  <si>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</si>
  <si>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</si>
  <si>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</si>
  <si>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</si>
  <si>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</si>
  <si>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</si>
  <si>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</si>
  <si>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</si>
  <si>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</si>
  <si>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</si>
  <si>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</si>
  <si>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</si>
  <si>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</si>
  <si>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</si>
  <si>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</si>
  <si>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</si>
  <si>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</si>
  <si>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</si>
  <si>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</si>
  <si>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</si>
  <si>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</si>
  <si>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</si>
  <si>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</si>
  <si>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</si>
  <si>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</si>
  <si>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</si>
  <si>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</si>
  <si>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</si>
  <si>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</si>
  <si>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</si>
  <si>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</si>
  <si>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</si>
  <si>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</si>
  <si>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</si>
  <si>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</si>
  <si>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</si>
  <si>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</si>
  <si>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</si>
  <si>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</si>
  <si>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</si>
  <si>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</si>
  <si>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</si>
  <si>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</si>
  <si>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</si>
  <si>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</si>
  <si>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</si>
  <si>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</si>
  <si>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</si>
  <si>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</si>
  <si>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</si>
  <si>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</si>
  <si>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</si>
  <si>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</si>
  <si>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</si>
  <si>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</si>
  <si>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</si>
  <si>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</si>
  <si>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</si>
  <si>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</si>
  <si>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</si>
  <si>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</si>
  <si>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</si>
  <si>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</si>
  <si>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</si>
  <si>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</si>
  <si>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</si>
  <si>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</si>
  <si>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</si>
  <si>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</si>
  <si>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</si>
  <si>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</si>
  <si>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</si>
  <si>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</si>
  <si>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</si>
  <si>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</si>
  <si>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</si>
  <si>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</si>
  <si>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</si>
  <si>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</si>
  <si>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</si>
  <si>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</si>
  <si>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</si>
  <si>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</si>
  <si>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</si>
  <si>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</si>
  <si>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</si>
  <si>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</si>
  <si>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</si>
  <si>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</si>
  <si>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</si>
  <si>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</si>
  <si>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</si>
  <si>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</si>
  <si>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</si>
  <si>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</si>
  <si>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</si>
  <si>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</si>
  <si>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</si>
  <si>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</si>
  <si>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</si>
  <si>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</si>
  <si>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</si>
  <si>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</si>
  <si>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</si>
  <si>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</si>
  <si>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</si>
  <si>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</si>
  <si>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</si>
  <si>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</si>
  <si>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</si>
  <si>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</si>
  <si>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</si>
  <si>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</si>
  <si>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</si>
  <si>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</si>
  <si>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</si>
  <si>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</si>
  <si>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</si>
  <si>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</si>
  <si>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</si>
  <si>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</si>
  <si>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</si>
  <si>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</si>
  <si>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</si>
  <si>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</si>
  <si>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</si>
  <si>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</si>
  <si>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</si>
  <si>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</si>
  <si>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</si>
  <si>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</si>
  <si>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</si>
  <si>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</si>
  <si>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</si>
  <si>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</si>
  <si>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</si>
  <si>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</si>
  <si>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</si>
  <si>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</si>
  <si>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</si>
  <si>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</si>
  <si>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</si>
  <si>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</si>
  <si>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</si>
  <si>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</si>
  <si>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</si>
  <si>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</si>
  <si>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</si>
  <si>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</si>
  <si>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</si>
  <si>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</si>
  <si>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</si>
  <si>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</si>
  <si>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</si>
  <si>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</si>
  <si>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</si>
  <si>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</si>
  <si>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</si>
  <si>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</si>
  <si>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</si>
  <si>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</si>
  <si>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</si>
  <si>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</si>
  <si>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</si>
  <si>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</si>
  <si>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</si>
  <si>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</si>
  <si>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</si>
  <si>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</si>
  <si>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</si>
  <si>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</si>
  <si>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</si>
  <si>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</si>
  <si>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</si>
  <si>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</si>
  <si>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</si>
  <si>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</si>
  <si>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</si>
  <si>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</si>
  <si>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</si>
  <si>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</si>
  <si>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</si>
  <si>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</si>
  <si>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</si>
  <si>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</si>
  <si>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</si>
  <si>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</si>
  <si>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</si>
  <si>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</si>
  <si>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</si>
  <si>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</si>
  <si>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</si>
  <si>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</si>
  <si>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</si>
  <si>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</si>
  <si>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</si>
  <si>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</si>
  <si>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</si>
  <si>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</si>
  <si>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</si>
  <si>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</si>
  <si>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</si>
  <si>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</si>
  <si>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</si>
  <si>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</si>
  <si>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</si>
  <si>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</si>
  <si>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</si>
  <si>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</si>
  <si>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</si>
  <si>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</si>
  <si>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</si>
  <si>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</si>
  <si>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</si>
  <si>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</si>
  <si>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</si>
  <si>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</si>
  <si>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</si>
  <si>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</si>
  <si>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</si>
  <si>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</si>
  <si>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</si>
  <si>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</si>
  <si>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</si>
  <si>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</si>
  <si>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</si>
  <si>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</si>
  <si>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</si>
  <si>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</si>
  <si>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</si>
  <si>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</si>
  <si>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</si>
  <si>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</si>
  <si>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</si>
  <si>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</si>
  <si>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</si>
  <si>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</si>
  <si>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</si>
  <si>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</si>
  <si>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</si>
  <si>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</si>
  <si>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</si>
  <si>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</si>
  <si>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</si>
  <si>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</si>
  <si>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</si>
  <si>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</si>
  <si>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</si>
  <si>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</si>
  <si>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</si>
  <si>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</si>
  <si>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</si>
  <si>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</si>
  <si>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</si>
  <si>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</si>
  <si>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</si>
  <si>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</si>
  <si>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</si>
  <si>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</si>
  <si>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</si>
  <si>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</si>
  <si>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</si>
  <si>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</si>
  <si>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</si>
  <si>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</si>
  <si>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</si>
  <si>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</si>
  <si>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</si>
  <si>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</si>
  <si>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</si>
  <si>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</si>
  <si>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</si>
  <si>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</si>
  <si>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</si>
  <si>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</si>
  <si>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</si>
  <si>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</si>
  <si>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</si>
  <si>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</si>
  <si>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</si>
  <si>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</si>
  <si>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</si>
  <si>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</si>
  <si>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</si>
  <si>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</si>
  <si>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</si>
  <si>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</si>
  <si>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</si>
  <si>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</si>
  <si>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</si>
  <si>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</si>
  <si>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</si>
  <si>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</si>
  <si>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</si>
  <si>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</si>
  <si>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</si>
  <si>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</si>
  <si>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</si>
  <si>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</si>
  <si>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</si>
  <si>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</si>
  <si>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</si>
  <si>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</si>
  <si>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</si>
  <si>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</si>
  <si>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</si>
  <si>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</si>
  <si>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</si>
  <si>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</si>
  <si>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</si>
  <si>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</si>
  <si>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</si>
  <si>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</si>
  <si>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</si>
  <si>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</si>
  <si>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</si>
  <si>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</si>
  <si>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</si>
  <si>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</si>
  <si>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</si>
  <si>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</si>
  <si>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</si>
  <si>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</si>
  <si>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</si>
  <si>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</si>
  <si>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</si>
  <si>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</si>
  <si>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</si>
  <si>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</si>
  <si>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</si>
  <si>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</si>
  <si>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</si>
  <si>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</si>
  <si>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</si>
  <si>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</si>
  <si>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</si>
  <si>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</si>
  <si>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</si>
  <si>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</si>
  <si>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</si>
  <si>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</si>
  <si>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</si>
  <si>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</si>
  <si>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</si>
  <si>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</si>
  <si>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</si>
  <si>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</si>
  <si>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</si>
  <si>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</si>
  <si>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</si>
  <si>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</si>
  <si>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</si>
  <si>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</si>
  <si>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</si>
  <si>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</si>
  <si>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</si>
  <si>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</si>
  <si>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</si>
  <si>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</si>
  <si>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</si>
  <si>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</si>
  <si>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</si>
  <si>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</si>
  <si>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</si>
  <si>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</si>
  <si>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</si>
  <si>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</si>
  <si>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</si>
  <si>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</si>
  <si>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</si>
  <si>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</si>
  <si>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</si>
  <si>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</si>
  <si>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</si>
  <si>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</si>
  <si>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</si>
  <si>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</si>
  <si>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</si>
  <si>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</si>
  <si>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</si>
  <si>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</si>
  <si>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</si>
  <si>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</si>
  <si>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</si>
  <si>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</si>
  <si>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</si>
  <si>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</si>
  <si>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</si>
  <si>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</si>
  <si>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</si>
  <si>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</si>
  <si>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</si>
  <si>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</si>
  <si>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</si>
  <si>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</si>
  <si>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</si>
  <si>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</si>
  <si>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</si>
  <si>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</si>
  <si>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</si>
  <si>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</si>
  <si>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</si>
  <si>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</si>
  <si>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</si>
  <si>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</si>
  <si>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</si>
  <si>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</si>
  <si>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</si>
  <si>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</si>
  <si>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</si>
  <si>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</si>
  <si>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</si>
  <si>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</si>
  <si>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</si>
  <si>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</si>
  <si>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</si>
  <si>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</si>
  <si>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</si>
  <si>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</si>
  <si>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</si>
  <si>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</si>
  <si>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</si>
  <si>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</si>
  <si>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</si>
  <si>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</si>
  <si>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</si>
  <si>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</si>
  <si>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</si>
  <si>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</si>
  <si>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</si>
  <si>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</si>
  <si>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</si>
  <si>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</si>
  <si>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</si>
  <si>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</si>
  <si>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</si>
  <si>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</si>
  <si>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</si>
  <si>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</si>
  <si>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</si>
  <si>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</si>
  <si>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</si>
  <si>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</si>
  <si>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</si>
  <si>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</si>
  <si>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</si>
  <si>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</si>
  <si>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</si>
  <si>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</si>
  <si>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</si>
  <si>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</si>
  <si>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</si>
  <si>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</si>
  <si>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</si>
  <si>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</si>
  <si>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</si>
  <si>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</si>
  <si>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</si>
  <si>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</si>
  <si>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</si>
  <si>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</si>
  <si>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</si>
  <si>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</si>
  <si>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</si>
  <si>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</si>
  <si>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</si>
  <si>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</si>
  <si>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</si>
  <si>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</si>
  <si>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</si>
  <si>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</si>
  <si>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</si>
  <si>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</si>
  <si>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</si>
  <si>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</si>
  <si>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</si>
  <si>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</si>
  <si>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</si>
  <si>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</si>
  <si>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</si>
  <si>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</si>
  <si>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</si>
  <si>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</si>
  <si>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</si>
  <si>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</si>
  <si>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</si>
  <si>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</si>
  <si>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</si>
  <si>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</si>
  <si>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</si>
  <si>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</si>
  <si>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</si>
  <si>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</si>
  <si>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</si>
  <si>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</si>
  <si>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</si>
  <si>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</si>
  <si>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</si>
  <si>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</si>
  <si>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</si>
  <si>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</si>
  <si>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</si>
  <si>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</si>
  <si>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</si>
  <si>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</si>
  <si>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</si>
  <si>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</si>
  <si>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</si>
  <si>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</si>
  <si>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</si>
  <si>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</si>
  <si>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</si>
  <si>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</si>
  <si>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</si>
  <si>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</si>
  <si>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</si>
  <si>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</si>
  <si>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</si>
  <si>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</si>
  <si>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</si>
  <si>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</si>
  <si>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</si>
  <si>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</si>
  <si>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</si>
  <si>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</si>
  <si>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</si>
  <si>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</si>
  <si>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</si>
  <si>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</si>
  <si>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</si>
  <si>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</si>
  <si>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</si>
  <si>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</si>
  <si>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</si>
  <si>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</si>
  <si>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</si>
  <si>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</si>
  <si>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</si>
  <si>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</si>
  <si>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</si>
  <si>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</si>
  <si>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</si>
  <si>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</si>
  <si>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</si>
  <si>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</si>
  <si>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</si>
  <si>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</si>
  <si>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</si>
  <si>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</si>
  <si>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</si>
  <si>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</si>
  <si>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</si>
  <si>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</si>
  <si>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</si>
  <si>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</si>
  <si>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</si>
  <si>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</si>
  <si>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</si>
  <si>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</si>
  <si>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</si>
  <si>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</si>
  <si>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</si>
  <si>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</si>
  <si>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</si>
  <si>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</si>
  <si>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</si>
  <si>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</si>
  <si>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</si>
  <si>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</si>
  <si>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</si>
  <si>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</si>
  <si>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</si>
  <si>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</si>
  <si>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</si>
  <si>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</si>
  <si>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</si>
  <si>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</si>
  <si>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</si>
  <si>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</si>
  <si>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</si>
  <si>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</si>
  <si>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</si>
  <si>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</si>
  <si>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</si>
  <si>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</si>
  <si>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</si>
  <si>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</si>
  <si>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</si>
  <si>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</si>
  <si>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</si>
  <si>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</si>
  <si>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</si>
  <si>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</si>
  <si>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</si>
  <si>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</si>
  <si>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</si>
  <si>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</si>
  <si>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</si>
  <si>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</si>
  <si>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</si>
  <si>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</si>
  <si>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</si>
  <si>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</si>
  <si>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</si>
  <si>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</si>
  <si>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</si>
  <si>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</si>
  <si>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</si>
  <si>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</si>
  <si>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</si>
  <si>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</si>
  <si>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</si>
  <si>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</si>
  <si>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</si>
  <si>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</si>
  <si>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</si>
  <si>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</si>
  <si>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</si>
  <si>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</si>
  <si>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</si>
  <si>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</si>
  <si>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</si>
  <si>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</si>
  <si>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</si>
  <si>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</si>
  <si>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</si>
  <si>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</si>
  <si>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</si>
  <si>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</si>
  <si>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</si>
  <si>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</si>
  <si>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</si>
  <si>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</si>
  <si>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</si>
  <si>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</si>
  <si>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</si>
  <si>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</si>
  <si>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</si>
  <si>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</si>
  <si>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</si>
  <si>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</si>
  <si>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</si>
  <si>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</si>
  <si>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</si>
  <si>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</si>
  <si>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</si>
  <si>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</si>
  <si>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</si>
  <si>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</si>
  <si>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</si>
  <si>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</si>
  <si>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</si>
  <si>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</si>
  <si>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</si>
  <si>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</si>
  <si>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</si>
  <si>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</si>
  <si>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</si>
  <si>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</si>
  <si>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</si>
  <si>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</si>
  <si>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</si>
  <si>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</si>
  <si>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</si>
  <si>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</si>
  <si>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</si>
  <si>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</si>
  <si>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</si>
  <si>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</si>
  <si>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</si>
  <si>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</si>
  <si>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</si>
  <si>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</si>
  <si>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</si>
  <si>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</si>
  <si>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</si>
  <si>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</si>
  <si>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</si>
  <si>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</si>
  <si>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</si>
  <si>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</si>
  <si>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</si>
  <si>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</si>
  <si>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</si>
  <si>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</si>
  <si>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</si>
  <si>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</si>
  <si>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</si>
  <si>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</si>
  <si>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</si>
  <si>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</si>
  <si>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</si>
  <si>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</si>
  <si>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</si>
  <si>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</si>
  <si>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</si>
  <si>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</si>
  <si>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</si>
  <si>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</si>
  <si>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</si>
  <si>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</si>
  <si>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</si>
  <si>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</si>
  <si>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</si>
  <si>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</si>
  <si>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</si>
  <si>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</si>
  <si>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</si>
  <si>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</si>
  <si>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</si>
  <si>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</si>
  <si>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</si>
  <si>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</si>
  <si>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</si>
  <si>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</si>
  <si>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</si>
  <si>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</si>
  <si>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</si>
  <si>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</si>
  <si>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</si>
  <si>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</si>
  <si>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</si>
  <si>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</si>
  <si>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</si>
  <si>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</si>
  <si>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</si>
  <si>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</si>
  <si>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</si>
  <si>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</si>
  <si>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</si>
  <si>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</si>
  <si>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</si>
  <si>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</si>
  <si>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</si>
  <si>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</si>
  <si>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</si>
  <si>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</si>
  <si>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</si>
  <si>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</si>
  <si>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</si>
  <si>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</si>
  <si>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</si>
  <si>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</si>
  <si>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</si>
  <si>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</si>
  <si>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</si>
  <si>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</si>
  <si>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</si>
  <si>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</si>
  <si>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</si>
  <si>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</si>
  <si>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</si>
  <si>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</si>
  <si>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</si>
  <si>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</si>
  <si>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</si>
  <si>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</si>
  <si>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</si>
  <si>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</si>
  <si>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</si>
  <si>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</si>
  <si>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</si>
  <si>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</si>
  <si>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</si>
  <si>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</si>
  <si>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</si>
  <si>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</si>
  <si>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</si>
  <si>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</si>
  <si>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</si>
  <si>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</si>
  <si>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</si>
  <si>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</si>
  <si>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</si>
  <si>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</si>
  <si>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</si>
  <si>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</si>
  <si>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</si>
  <si>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</si>
  <si>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</si>
  <si>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</si>
  <si>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</si>
  <si>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</si>
  <si>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</si>
  <si>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</si>
  <si>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</si>
  <si>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</si>
  <si>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</si>
  <si>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</si>
  <si>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</si>
  <si>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</si>
  <si>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</si>
  <si>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</si>
  <si>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</si>
  <si>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</si>
  <si>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</si>
  <si>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</si>
  <si>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</si>
  <si>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</si>
  <si>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</si>
  <si>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</si>
  <si>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</si>
  <si>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</si>
  <si>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</si>
  <si>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</si>
  <si>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</si>
  <si>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</si>
  <si>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</si>
  <si>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</si>
  <si>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</si>
  <si>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</si>
  <si>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</si>
  <si>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</si>
  <si>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</si>
  <si>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</si>
  <si>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</si>
  <si>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</si>
  <si>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</si>
  <si>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</si>
  <si>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</si>
  <si>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</si>
  <si>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</si>
  <si>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</si>
  <si>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</si>
  <si>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</si>
  <si>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</si>
  <si>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</si>
  <si>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</si>
  <si>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</si>
  <si>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</si>
  <si>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</si>
  <si>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</si>
  <si>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</si>
  <si>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</si>
  <si>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</si>
  <si>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</si>
  <si>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</si>
  <si>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</si>
  <si>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</si>
  <si>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</si>
  <si>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</si>
  <si>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</si>
  <si>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</si>
  <si>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</si>
  <si>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</si>
  <si>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</si>
  <si>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</si>
  <si>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</si>
  <si>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</si>
  <si>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</si>
  <si>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</si>
  <si>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</si>
  <si>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</si>
  <si>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</si>
  <si>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</si>
  <si>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</si>
  <si>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</si>
  <si>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</si>
  <si>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</si>
  <si>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</si>
  <si>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</si>
  <si>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</si>
  <si>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</si>
  <si>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</si>
  <si>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</si>
  <si>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</si>
  <si>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</si>
  <si>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</si>
  <si>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</si>
  <si>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</si>
  <si>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</si>
  <si>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</si>
  <si>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</si>
  <si>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</si>
  <si>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</si>
  <si>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</si>
  <si>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</si>
  <si>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</si>
  <si>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</si>
  <si>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</si>
  <si>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</si>
  <si>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</si>
  <si>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</si>
  <si>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</si>
  <si>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</si>
  <si>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</si>
  <si>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</si>
  <si>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</si>
  <si>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</si>
  <si>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</si>
  <si>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</si>
  <si>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</si>
  <si>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</si>
  <si>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</si>
  <si>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</si>
  <si>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</si>
  <si>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</si>
  <si>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</si>
  <si>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</si>
  <si>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</si>
  <si>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</si>
  <si>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</si>
  <si>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</si>
  <si>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</si>
  <si>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</si>
  <si>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</si>
  <si>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</si>
  <si>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</si>
  <si>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</si>
  <si>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</si>
  <si>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</si>
  <si>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</si>
  <si>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</si>
  <si>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</si>
  <si>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</si>
  <si>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</si>
  <si>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</si>
  <si>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</si>
  <si>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</si>
  <si>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</si>
  <si>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</si>
  <si>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</si>
  <si>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</si>
  <si>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</si>
  <si>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</si>
  <si>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</si>
  <si>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</si>
  <si>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</si>
  <si>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</si>
  <si>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</si>
  <si>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</si>
  <si>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</si>
  <si>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</si>
  <si>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</si>
  <si>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</si>
  <si>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</si>
  <si>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</si>
  <si>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</si>
  <si>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</si>
  <si>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</si>
  <si>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</si>
  <si>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</si>
  <si>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</si>
  <si>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</si>
  <si>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</si>
  <si>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</si>
  <si>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</si>
  <si>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</si>
  <si>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</si>
  <si>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</si>
  <si>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</si>
  <si>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</si>
  <si>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</si>
  <si>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</si>
  <si>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</si>
  <si>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</si>
  <si>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</si>
  <si>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</si>
  <si>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</si>
  <si>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</si>
  <si>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</si>
  <si>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</si>
  <si>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</si>
  <si>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</si>
  <si>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</si>
  <si>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</si>
  <si>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</si>
  <si>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</si>
  <si>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</si>
  <si>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</si>
  <si>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</si>
  <si>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</si>
  <si>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</si>
  <si>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</si>
  <si>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</si>
  <si>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</si>
  <si>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</si>
  <si>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</si>
  <si>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</si>
  <si>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</si>
  <si>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</si>
  <si>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</si>
  <si>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</si>
  <si>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</si>
  <si>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</si>
  <si>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</si>
  <si>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</si>
  <si>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</si>
  <si>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</si>
  <si>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</si>
  <si>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</si>
  <si>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</si>
  <si>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</si>
  <si>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</si>
  <si>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</si>
  <si>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</si>
  <si>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</si>
  <si>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</si>
  <si>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</si>
  <si>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</si>
  <si>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</si>
  <si>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</si>
  <si>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</si>
  <si>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</si>
  <si>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</si>
  <si>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</si>
  <si>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</si>
  <si>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</si>
  <si>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</si>
  <si>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</si>
  <si>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</si>
  <si>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</si>
  <si>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</si>
  <si>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</si>
  <si>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</si>
  <si>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</si>
  <si>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</si>
  <si>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</si>
  <si>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</si>
  <si>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</si>
  <si>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</si>
  <si>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</si>
  <si>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</si>
  <si>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</si>
  <si>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</si>
  <si>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</si>
  <si>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</si>
  <si>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</si>
  <si>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</si>
  <si>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</si>
  <si>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</si>
  <si>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</si>
  <si>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</si>
  <si>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</si>
  <si>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</si>
  <si>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</si>
  <si>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</si>
  <si>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</si>
  <si>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</si>
  <si>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</si>
  <si>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</si>
  <si>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</si>
  <si>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</si>
  <si>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</si>
  <si>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</si>
  <si>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</si>
  <si>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</si>
  <si>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</si>
  <si>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</si>
  <si>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</si>
  <si>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</si>
  <si>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</si>
  <si>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</si>
  <si>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</si>
  <si>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</si>
  <si>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</si>
  <si>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</si>
  <si>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</si>
  <si>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</si>
  <si>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</si>
  <si>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</si>
  <si>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</si>
  <si>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</si>
  <si>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</si>
  <si>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</si>
  <si>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</si>
  <si>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</si>
  <si>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</si>
  <si>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</si>
  <si>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</si>
  <si>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</si>
  <si>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</si>
  <si>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</si>
  <si>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</si>
  <si>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</si>
  <si>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</si>
  <si>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</si>
  <si>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</si>
  <si>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</si>
  <si>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</si>
  <si>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</si>
  <si>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</si>
  <si>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</si>
  <si>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</si>
  <si>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</si>
  <si>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</si>
  <si>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</si>
  <si>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</si>
  <si>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</si>
  <si>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</si>
  <si>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</si>
  <si>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</si>
  <si>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</si>
  <si>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</si>
  <si>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</si>
  <si>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</si>
  <si>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</si>
  <si>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</si>
  <si>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</si>
  <si>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</si>
  <si>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</si>
  <si>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</si>
  <si>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</si>
  <si>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</si>
  <si>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</si>
  <si>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</si>
  <si>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</si>
  <si>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</si>
  <si>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</si>
  <si>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</si>
  <si>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</si>
  <si>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</si>
  <si>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</si>
  <si>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</si>
  <si>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</si>
  <si>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</si>
  <si>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</si>
  <si>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</si>
  <si>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</si>
  <si>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</si>
  <si>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</si>
  <si>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</si>
  <si>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</si>
  <si>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</si>
  <si>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</si>
  <si>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</si>
  <si>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</si>
  <si>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</si>
  <si>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</si>
  <si>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</si>
  <si>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</si>
  <si>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</si>
  <si>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</si>
  <si>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</si>
  <si>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</si>
  <si>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</si>
  <si>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</si>
  <si>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</si>
  <si>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</si>
  <si>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</si>
  <si>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</si>
  <si>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</si>
  <si>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</si>
  <si>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</si>
  <si>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</si>
  <si>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</si>
  <si>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</si>
  <si>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</si>
  <si>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</si>
  <si>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</si>
  <si>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</si>
  <si>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</si>
  <si>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</si>
  <si>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</si>
  <si>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</si>
  <si>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</si>
  <si>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</si>
  <si>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</si>
  <si>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</si>
  <si>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</si>
  <si>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</si>
  <si>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</si>
  <si>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</si>
  <si>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</si>
  <si>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</si>
  <si>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</si>
  <si>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</si>
  <si>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</si>
  <si>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</si>
  <si>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</si>
  <si>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</si>
  <si>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</si>
  <si>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</si>
  <si>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</si>
  <si>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</si>
  <si>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</si>
  <si>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</si>
  <si>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</si>
  <si>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</si>
  <si>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</si>
  <si>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</si>
  <si>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</si>
  <si>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</si>
  <si>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</si>
  <si>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</si>
  <si>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</si>
  <si>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</si>
  <si>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</si>
  <si>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</si>
  <si>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</si>
  <si>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</si>
  <si>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</si>
  <si>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</si>
  <si>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</si>
  <si>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</si>
  <si>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</si>
  <si>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</si>
  <si>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</si>
  <si>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</si>
  <si>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</si>
  <si>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</si>
  <si>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</si>
  <si>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</si>
  <si>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</si>
  <si>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</si>
  <si>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</si>
  <si>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</si>
  <si>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</si>
  <si>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</si>
  <si>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</si>
  <si>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</si>
  <si>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</si>
  <si>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</si>
  <si>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</si>
  <si>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</si>
  <si>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</si>
  <si>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</si>
  <si>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</si>
  <si>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</si>
  <si>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</si>
  <si>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</si>
  <si>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</si>
  <si>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</si>
  <si>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</si>
  <si>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</si>
  <si>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</si>
  <si>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</si>
  <si>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</si>
  <si>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</si>
  <si>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</si>
  <si>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</si>
  <si>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</si>
  <si>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</si>
  <si>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</si>
  <si>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</si>
  <si>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</si>
  <si>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</si>
  <si>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</si>
  <si>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</si>
  <si>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</si>
  <si>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</si>
  <si>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</si>
  <si>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</si>
  <si>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</si>
  <si>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</si>
  <si>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</si>
  <si>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</si>
  <si>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</si>
  <si>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</si>
  <si>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</si>
  <si>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</si>
  <si>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</si>
  <si>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</si>
  <si>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</si>
  <si>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</si>
  <si>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</si>
  <si>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</si>
  <si>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</si>
  <si>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</si>
  <si>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</si>
  <si>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</si>
  <si>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</si>
  <si>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</si>
  <si>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</si>
  <si>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</si>
  <si>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</si>
  <si>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</si>
  <si>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</si>
  <si>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</si>
  <si>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</si>
  <si>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</si>
  <si>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</si>
  <si>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</si>
  <si>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</si>
  <si>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</si>
  <si>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</si>
  <si>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</si>
  <si>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</si>
  <si>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</si>
  <si>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</si>
  <si>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</si>
  <si>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</si>
  <si>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</si>
  <si>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</si>
  <si>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</si>
  <si>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</si>
  <si>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</si>
  <si>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</si>
  <si>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</si>
  <si>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</si>
  <si>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</si>
  <si>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</si>
  <si>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</si>
  <si>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</si>
  <si>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</si>
  <si>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</si>
  <si>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</si>
  <si>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</si>
  <si>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</si>
  <si>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</si>
  <si>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</si>
  <si>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</si>
  <si>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</si>
  <si>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</si>
  <si>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</si>
  <si>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</si>
  <si>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</si>
  <si>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</si>
  <si>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</si>
  <si>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</si>
  <si>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</si>
  <si>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</si>
  <si>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</si>
  <si>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</si>
  <si>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</si>
  <si>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</si>
  <si>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</si>
  <si>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</si>
  <si>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</si>
  <si>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</si>
  <si>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</si>
  <si>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</si>
  <si>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</si>
  <si>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</si>
  <si>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</si>
  <si>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</si>
  <si>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</si>
  <si>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</si>
  <si>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</si>
  <si>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</si>
  <si>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</si>
  <si>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</si>
  <si>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</si>
  <si>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</si>
  <si>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</si>
  <si>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</si>
  <si>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</si>
  <si>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</si>
  <si>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</si>
  <si>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</si>
  <si>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</si>
  <si>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</si>
  <si>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</si>
  <si>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</si>
  <si>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</si>
  <si>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</si>
  <si>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</si>
  <si>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</si>
  <si>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</si>
  <si>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</si>
  <si>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</si>
  <si>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</si>
  <si>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</si>
  <si>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</si>
  <si>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</si>
  <si>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</si>
  <si>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</si>
  <si>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</si>
  <si>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</si>
  <si>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</si>
  <si>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</si>
  <si>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</si>
  <si>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</si>
  <si>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</si>
  <si>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</si>
  <si>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</si>
  <si>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</si>
  <si>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</si>
  <si>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</si>
  <si>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</si>
  <si>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</si>
  <si>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</si>
  <si>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</si>
  <si>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</si>
  <si>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</si>
  <si>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</si>
  <si>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</si>
  <si>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</si>
  <si>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</si>
  <si>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</si>
  <si>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</si>
  <si>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</si>
  <si>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</si>
  <si>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</si>
  <si>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</si>
  <si>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</si>
  <si>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</si>
  <si>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</si>
  <si>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</si>
  <si>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</si>
  <si>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</si>
  <si>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</si>
  <si>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</si>
  <si>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</si>
  <si>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</si>
  <si>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</si>
  <si>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</si>
  <si>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</si>
  <si>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</si>
  <si>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</si>
  <si>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</si>
  <si>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</si>
  <si>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</si>
  <si>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</si>
  <si>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</si>
  <si>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</si>
  <si>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</si>
  <si>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</si>
  <si>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</si>
  <si>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</si>
  <si>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</si>
  <si>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</si>
  <si>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</si>
  <si>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</si>
  <si>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</si>
  <si>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</si>
  <si>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</si>
  <si>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</si>
  <si>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</si>
  <si>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</si>
  <si>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</si>
  <si>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</si>
  <si>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</si>
  <si>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</si>
  <si>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</si>
  <si>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</si>
  <si>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</si>
  <si>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</si>
  <si>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</si>
  <si>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</si>
  <si>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</si>
  <si>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</si>
  <si>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</si>
  <si>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</si>
  <si>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</si>
  <si>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</si>
  <si>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</si>
  <si>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</si>
  <si>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</si>
  <si>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</si>
  <si>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</si>
  <si>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</si>
  <si>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</si>
  <si>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</si>
  <si>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</si>
  <si>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</si>
  <si>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</si>
  <si>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</si>
  <si>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</si>
  <si>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</si>
  <si>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</si>
  <si>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</si>
  <si>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</si>
  <si>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</si>
  <si>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</si>
  <si>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</si>
  <si>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</si>
  <si>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</si>
  <si>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</si>
  <si>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</si>
  <si>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</si>
  <si>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</si>
  <si>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</si>
  <si>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</si>
  <si>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</si>
  <si>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</si>
  <si>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</si>
  <si>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</si>
  <si>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</si>
  <si>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</si>
  <si>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</si>
  <si>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</si>
  <si>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</si>
  <si>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</si>
  <si>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</si>
  <si>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</si>
  <si>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</si>
  <si>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</si>
  <si>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</si>
  <si>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</si>
  <si>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</si>
  <si>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</si>
  <si>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</si>
  <si>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</si>
  <si>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</si>
  <si>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</si>
  <si>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</si>
  <si>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</si>
  <si>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</si>
  <si>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</si>
  <si>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</si>
  <si>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</si>
  <si>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</si>
  <si>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</si>
  <si>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</si>
  <si>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</si>
  <si>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</si>
  <si>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</si>
  <si>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</si>
  <si>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</si>
  <si>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</si>
  <si>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</si>
  <si>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</si>
  <si>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</si>
  <si>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</si>
  <si>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</si>
  <si>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</si>
  <si>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</si>
  <si>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</si>
  <si>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</si>
  <si>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</si>
  <si>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</si>
  <si>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</si>
  <si>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</si>
  <si>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</si>
  <si>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</si>
  <si>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</si>
  <si>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</si>
  <si>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</si>
  <si>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</si>
  <si>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</si>
  <si>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</si>
  <si>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</si>
  <si>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</si>
  <si>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</si>
  <si>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</si>
  <si>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</si>
  <si>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</si>
  <si>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</si>
  <si>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</si>
  <si>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</si>
  <si>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</si>
  <si>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</si>
  <si>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</si>
  <si>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</si>
  <si>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</si>
  <si>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</si>
  <si>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</si>
  <si>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</si>
  <si>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</si>
  <si>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</si>
  <si>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</si>
  <si>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</si>
  <si>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</si>
  <si>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</si>
  <si>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</si>
  <si>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</si>
  <si>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</si>
  <si>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</si>
  <si>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</si>
  <si>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</si>
  <si>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</si>
  <si>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</si>
  <si>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</si>
  <si>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</si>
  <si>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</si>
  <si>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</si>
  <si>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</si>
  <si>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</si>
  <si>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</si>
  <si>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</si>
  <si>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</si>
  <si>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</si>
  <si>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</si>
  <si>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</si>
  <si>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</si>
  <si>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</si>
  <si>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</si>
  <si>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</si>
  <si>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</si>
  <si>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</si>
  <si>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</si>
  <si>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</si>
  <si>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</si>
  <si>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</si>
  <si>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</si>
  <si>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</si>
  <si>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</si>
  <si>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</si>
  <si>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</si>
  <si>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</si>
  <si>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</si>
  <si>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</si>
  <si>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</si>
  <si>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</si>
  <si>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</si>
  <si>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</si>
  <si>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</si>
  <si>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</si>
  <si>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</si>
  <si>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</si>
  <si>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</si>
  <si>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</si>
  <si>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</si>
  <si>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</si>
  <si>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</si>
  <si>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</si>
  <si>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</si>
  <si>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</si>
  <si>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</si>
  <si>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</si>
  <si>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</si>
  <si>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</si>
  <si>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</si>
  <si>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</si>
  <si>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</si>
  <si>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</si>
  <si>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</si>
  <si>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</si>
  <si>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</si>
  <si>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</si>
  <si>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</si>
  <si>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</si>
  <si>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</si>
  <si>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</si>
  <si>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</si>
  <si>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</si>
  <si>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</si>
  <si>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</si>
  <si>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</si>
  <si>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</si>
  <si>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</si>
  <si>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</si>
  <si>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</si>
  <si>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</si>
  <si>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</si>
  <si>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</si>
  <si>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</si>
  <si>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</si>
  <si>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</si>
  <si>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</si>
  <si>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</si>
  <si>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</si>
  <si>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</si>
  <si>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</si>
  <si>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</si>
  <si>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</si>
  <si>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</si>
  <si>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</si>
  <si>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</si>
  <si>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</si>
  <si>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</si>
  <si>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</si>
  <si>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</si>
  <si>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</si>
  <si>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</si>
  <si>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</si>
  <si>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</si>
  <si>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</si>
  <si>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</si>
  <si>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</si>
  <si>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</si>
  <si>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</si>
  <si>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</si>
  <si>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</si>
  <si>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</si>
  <si>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</si>
  <si>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</si>
  <si>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</si>
  <si>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</si>
  <si>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</si>
  <si>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</si>
  <si>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</si>
  <si>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</si>
  <si>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</si>
  <si>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</si>
  <si>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</si>
  <si>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</si>
  <si>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</si>
  <si>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</si>
  <si>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</si>
  <si>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</si>
  <si>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</si>
  <si>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</si>
  <si>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</si>
  <si>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</si>
  <si>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</si>
  <si>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</si>
  <si>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</si>
  <si>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</si>
  <si>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</si>
  <si>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</si>
  <si>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</si>
  <si>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</si>
  <si>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</si>
  <si>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</si>
  <si>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</si>
  <si>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</si>
  <si>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</si>
  <si>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</si>
  <si>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</si>
  <si>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</si>
  <si>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</si>
  <si>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</si>
  <si>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</si>
  <si>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</si>
  <si>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</si>
  <si>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</si>
  <si>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</si>
  <si>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</si>
  <si>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</si>
  <si>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</si>
  <si>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</si>
  <si>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</si>
  <si>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</si>
  <si>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</si>
  <si>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</si>
  <si>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</si>
  <si>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</si>
  <si>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</si>
  <si>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</si>
  <si>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</si>
  <si>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</si>
  <si>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</si>
  <si>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</si>
  <si>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</si>
  <si>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</si>
  <si>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</si>
  <si>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</si>
  <si>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</si>
  <si>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</si>
  <si>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</si>
  <si>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</si>
  <si>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</si>
  <si>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</si>
  <si>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</si>
  <si>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</si>
  <si>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</si>
  <si>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</si>
  <si>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</si>
  <si>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</si>
  <si>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</si>
  <si>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</si>
  <si>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</si>
  <si>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</si>
  <si>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</si>
  <si>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</si>
  <si>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</si>
  <si>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</si>
  <si>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</si>
  <si>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</si>
  <si>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</si>
  <si>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</si>
  <si>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</si>
  <si>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</si>
  <si>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</si>
  <si>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</si>
  <si>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</si>
  <si>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</si>
  <si>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</si>
  <si>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</si>
  <si>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</si>
  <si>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</si>
  <si>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</si>
  <si>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</si>
  <si>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</si>
  <si>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</si>
  <si>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</si>
  <si>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</si>
  <si>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</si>
  <si>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</si>
  <si>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</si>
  <si>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</si>
  <si>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</si>
  <si>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</si>
  <si>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</si>
  <si>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</si>
  <si>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</si>
  <si>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</si>
  <si>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</si>
  <si>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</si>
  <si>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</si>
  <si>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</si>
  <si>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</si>
  <si>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</si>
  <si>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</si>
  <si>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</si>
  <si>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</si>
  <si>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</si>
  <si>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</si>
  <si>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</si>
  <si>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</si>
  <si>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</si>
  <si>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</si>
  <si>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</si>
  <si>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</si>
  <si>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</si>
  <si>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</si>
  <si>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</si>
  <si>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</si>
  <si>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</si>
  <si>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</si>
  <si>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</si>
  <si>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</si>
  <si>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</si>
  <si>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</si>
  <si>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</si>
  <si>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</si>
  <si>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</si>
  <si>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</si>
  <si>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</si>
  <si>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</si>
  <si>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</si>
  <si>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</si>
  <si>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</si>
  <si>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</si>
  <si>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</si>
  <si>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</si>
  <si>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</si>
  <si>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</si>
  <si>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</si>
  <si>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</si>
  <si>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</si>
  <si>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</si>
  <si>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</si>
  <si>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</si>
  <si>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</si>
  <si>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</si>
  <si>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</si>
  <si>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</si>
  <si>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</si>
  <si>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</si>
  <si>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</si>
  <si>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</si>
  <si>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</si>
  <si>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</si>
  <si>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</si>
  <si>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</si>
  <si>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</si>
  <si>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</si>
  <si>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</si>
  <si>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</si>
  <si>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</si>
  <si>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</si>
  <si>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</si>
  <si>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</si>
  <si>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</si>
  <si>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</si>
  <si>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</si>
  <si>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</si>
  <si>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</si>
  <si>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</si>
  <si>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</si>
  <si>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</si>
  <si>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</si>
  <si>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</si>
  <si>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</si>
  <si>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</si>
  <si>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</si>
  <si>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</si>
  <si>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</si>
  <si>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</si>
  <si>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</si>
  <si>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</si>
  <si>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</si>
  <si>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</si>
  <si>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</si>
  <si>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</si>
  <si>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</si>
  <si>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</si>
  <si>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</si>
  <si>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</si>
  <si>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</si>
  <si>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</si>
  <si>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</si>
  <si>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</si>
  <si>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</si>
  <si>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</si>
  <si>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</si>
  <si>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</si>
  <si>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</si>
  <si>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</si>
  <si>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</si>
  <si>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</si>
  <si>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</si>
  <si>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</si>
  <si>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</si>
  <si>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</si>
  <si>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</si>
  <si>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</si>
  <si>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</si>
  <si>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</si>
  <si>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</si>
  <si>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</si>
  <si>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</si>
  <si>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</si>
  <si>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</si>
  <si>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</si>
  <si>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</si>
  <si>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</si>
  <si>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</si>
  <si>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</si>
  <si>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</si>
  <si>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</si>
  <si>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</si>
  <si>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</si>
  <si>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</si>
  <si>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</si>
  <si>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</si>
  <si>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</si>
  <si>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</si>
  <si>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</si>
  <si>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</si>
  <si>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</si>
  <si>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</si>
  <si>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</si>
  <si>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</si>
  <si>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</si>
  <si>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</si>
  <si>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</si>
  <si>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</si>
  <si>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</si>
  <si>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</si>
  <si>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</si>
  <si>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</si>
  <si>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</si>
  <si>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</si>
  <si>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</si>
  <si>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</si>
  <si>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</si>
  <si>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</si>
  <si>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</si>
  <si>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</si>
  <si>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</si>
  <si>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</si>
  <si>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</si>
  <si>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</si>
  <si>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</si>
  <si>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</si>
  <si>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</si>
  <si>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</si>
  <si>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</si>
  <si>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</si>
  <si>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</si>
  <si>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</si>
  <si>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</si>
  <si>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</si>
  <si>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</si>
  <si>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</si>
  <si>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</si>
  <si>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</si>
  <si>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</si>
  <si>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</si>
  <si>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</si>
  <si>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</si>
  <si>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</si>
  <si>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</si>
  <si>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</si>
  <si>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</si>
  <si>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</si>
  <si>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</si>
  <si>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</si>
  <si>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</si>
  <si>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</si>
  <si>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</si>
  <si>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</si>
  <si>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</si>
  <si>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</si>
  <si>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</si>
  <si>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</si>
  <si>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</si>
  <si>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</si>
  <si>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</si>
  <si>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</si>
  <si>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</si>
  <si>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</si>
  <si>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</si>
  <si>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</si>
  <si>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</si>
  <si>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</si>
  <si>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</si>
  <si>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</si>
  <si>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</si>
  <si>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</si>
  <si>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</si>
  <si>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</si>
  <si>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</si>
  <si>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</si>
  <si>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</si>
  <si>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</si>
  <si>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</si>
  <si>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</si>
  <si>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</si>
  <si>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</si>
  <si>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</si>
  <si>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</si>
  <si>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</si>
  <si>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</si>
  <si>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</si>
  <si>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</si>
  <si>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</si>
  <si>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</si>
  <si>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</si>
  <si>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</si>
  <si>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</si>
  <si>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</si>
  <si>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</si>
  <si>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</si>
  <si>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</si>
  <si>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</si>
  <si>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</si>
  <si>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</si>
  <si>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</si>
  <si>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</si>
  <si>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</si>
  <si>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</si>
  <si>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</si>
  <si>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</si>
  <si>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</si>
  <si>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</si>
  <si>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</si>
  <si>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</si>
  <si>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</si>
  <si>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</si>
  <si>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</si>
  <si>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</si>
  <si>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</si>
  <si>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</si>
  <si>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</si>
  <si>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</si>
  <si>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</si>
  <si>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</si>
  <si>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</si>
  <si>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</si>
  <si>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</si>
  <si>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</si>
  <si>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</si>
  <si>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</si>
  <si>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</si>
  <si>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</si>
  <si>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</si>
  <si>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</si>
  <si>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</si>
  <si>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</si>
  <si>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</si>
  <si>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</si>
  <si>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</si>
  <si>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</si>
  <si>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</si>
  <si>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</si>
  <si>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</si>
  <si>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</si>
  <si>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</si>
  <si>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</si>
  <si>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</si>
  <si>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</si>
  <si>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</si>
  <si>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</si>
  <si>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</si>
  <si>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</si>
  <si>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</si>
  <si>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</si>
  <si>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</si>
  <si>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</si>
  <si>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</si>
  <si>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</si>
  <si>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</si>
  <si>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</si>
  <si>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</si>
  <si>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</si>
  <si>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</si>
  <si>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</si>
  <si>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</si>
  <si>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</si>
  <si>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</si>
  <si>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</si>
  <si>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</si>
  <si>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</si>
  <si>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</si>
  <si>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</si>
  <si>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</si>
  <si>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</si>
  <si>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</si>
  <si>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</si>
  <si>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</si>
  <si>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</si>
  <si>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</si>
  <si>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</si>
  <si>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</si>
  <si>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</si>
  <si>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</si>
  <si>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</si>
  <si>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</si>
  <si>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</si>
  <si>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</si>
  <si>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</si>
  <si>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</si>
  <si>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</si>
  <si>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</si>
  <si>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</si>
  <si>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</si>
  <si>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</si>
  <si>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</si>
  <si>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</si>
  <si>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</si>
  <si>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</si>
  <si>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</si>
  <si>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</si>
  <si>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</si>
  <si>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</si>
  <si>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</si>
  <si>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</si>
  <si>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</si>
  <si>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</si>
  <si>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</si>
  <si>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</si>
  <si>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</si>
  <si>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</si>
  <si>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</si>
  <si>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</si>
  <si>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</si>
  <si>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</si>
  <si>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</si>
  <si>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</si>
  <si>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</si>
  <si>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</si>
  <si>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</si>
  <si>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</si>
  <si>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</si>
  <si>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</si>
  <si>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</si>
  <si>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</si>
  <si>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</si>
  <si>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</si>
  <si>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</si>
  <si>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</si>
  <si>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</si>
  <si>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</si>
  <si>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</si>
  <si>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</si>
  <si>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</si>
  <si>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</si>
  <si>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</si>
  <si>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</si>
  <si>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</si>
  <si>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</si>
  <si>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</si>
  <si>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</si>
  <si>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</si>
  <si>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</si>
  <si>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</si>
  <si>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</si>
  <si>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</si>
  <si>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</si>
  <si>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</si>
  <si>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</si>
  <si>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</si>
  <si>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</si>
  <si>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</si>
  <si>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</si>
  <si>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</si>
  <si>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</si>
  <si>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</si>
  <si>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</si>
  <si>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</si>
  <si>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</si>
  <si>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</si>
  <si>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</si>
  <si>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</si>
  <si>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</si>
  <si>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</si>
  <si>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</si>
  <si>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</si>
  <si>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</si>
  <si>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</si>
  <si>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</si>
  <si>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</si>
  <si>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</si>
  <si>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</si>
  <si>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</si>
  <si>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</si>
  <si>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</si>
  <si>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</si>
  <si>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</si>
  <si>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</si>
  <si>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</si>
  <si>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</si>
  <si>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</si>
  <si>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</si>
  <si>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</si>
  <si>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</si>
  <si>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</si>
  <si>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</si>
  <si>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</si>
  <si>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</si>
  <si>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</si>
  <si>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</si>
  <si>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</si>
  <si>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</si>
  <si>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</si>
  <si>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</si>
  <si>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</si>
  <si>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</si>
  <si>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</si>
  <si>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</si>
  <si>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</si>
  <si>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</si>
  <si>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</si>
  <si>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</si>
  <si>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</si>
  <si>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</si>
  <si>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</si>
  <si>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</si>
  <si>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</si>
  <si>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</si>
  <si>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</si>
  <si>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</si>
  <si>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</si>
  <si>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</si>
  <si>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</si>
  <si>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</si>
  <si>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</si>
  <si>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</si>
  <si>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</si>
  <si>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</si>
  <si>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</si>
  <si>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</si>
  <si>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</si>
  <si>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</si>
  <si>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</si>
  <si>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</si>
  <si>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</si>
  <si>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</si>
  <si>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</si>
  <si>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</si>
  <si>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</si>
  <si>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</si>
  <si>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</si>
  <si>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</si>
  <si>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</si>
  <si>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</si>
  <si>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</si>
  <si>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</si>
  <si>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</si>
  <si>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</si>
  <si>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</si>
  <si>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</si>
  <si>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</si>
  <si>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</si>
  <si>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</si>
  <si>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</si>
  <si>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</si>
  <si>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</si>
  <si>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</si>
  <si>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</si>
  <si>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</si>
  <si>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</si>
  <si>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</si>
  <si>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</si>
  <si>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</si>
  <si>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</si>
  <si>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</si>
  <si>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</si>
  <si>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</si>
  <si>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</si>
  <si>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</si>
  <si>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</si>
  <si>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</si>
  <si>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</si>
  <si>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</si>
  <si>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</si>
  <si>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</si>
  <si>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</si>
  <si>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</si>
  <si>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</si>
  <si>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</si>
  <si>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</si>
  <si>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</si>
  <si>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</si>
  <si>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</si>
  <si>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</si>
  <si>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</si>
  <si>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</si>
  <si>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</si>
  <si>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</si>
  <si>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</si>
  <si>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</si>
  <si>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</si>
  <si>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</si>
  <si>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</si>
  <si>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</si>
  <si>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</si>
  <si>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</si>
  <si>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</si>
  <si>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</si>
  <si>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</si>
  <si>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</si>
  <si>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</si>
  <si>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</si>
  <si>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</si>
  <si>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</si>
  <si>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</si>
  <si>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</si>
  <si>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</si>
  <si>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</si>
  <si>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</si>
  <si>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</si>
  <si>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</si>
  <si>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</si>
  <si>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</si>
  <si>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</si>
  <si>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</si>
  <si>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</si>
  <si>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</si>
  <si>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</si>
  <si>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</si>
  <si>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</si>
  <si>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</si>
  <si>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</si>
  <si>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</si>
  <si>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</si>
  <si>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</si>
  <si>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</si>
  <si>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</si>
  <si>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</si>
  <si>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</si>
  <si>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</si>
  <si>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</si>
  <si>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</si>
  <si>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</si>
  <si>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</si>
  <si>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</si>
  <si>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</si>
  <si>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</si>
  <si>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</si>
  <si>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</si>
  <si>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</si>
  <si>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</si>
  <si>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</si>
  <si>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</si>
  <si>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</si>
  <si>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</si>
  <si>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</si>
  <si>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</si>
  <si>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</si>
  <si>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</si>
  <si>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</si>
  <si>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</si>
  <si>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</si>
  <si>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</si>
  <si>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</si>
  <si>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</si>
  <si>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</si>
  <si>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</si>
  <si>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</si>
  <si>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</si>
  <si>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</si>
  <si>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</si>
  <si>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</si>
  <si>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</si>
  <si>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</si>
  <si>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</si>
  <si>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</si>
  <si>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</si>
  <si>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</si>
  <si>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</si>
  <si>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</si>
  <si>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</si>
  <si>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</si>
  <si>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</si>
  <si>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</si>
  <si>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</si>
  <si>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</si>
  <si>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</si>
  <si>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</si>
  <si>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</si>
  <si>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</si>
  <si>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</si>
  <si>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</si>
  <si>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</si>
  <si>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</si>
  <si>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</si>
  <si>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</si>
  <si>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</si>
  <si>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</si>
  <si>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</si>
  <si>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</si>
  <si>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</si>
  <si>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</si>
  <si>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</si>
  <si>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</si>
  <si>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</si>
  <si>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</si>
  <si>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</si>
  <si>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</si>
  <si>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</si>
  <si>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</si>
  <si>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</si>
  <si>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</si>
  <si>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</si>
  <si>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</si>
  <si>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</si>
  <si>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</si>
  <si>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</si>
  <si>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</si>
  <si>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</si>
  <si>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</si>
  <si>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</si>
  <si>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</si>
  <si>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</si>
  <si>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</si>
  <si>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</si>
  <si>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</si>
  <si>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</si>
  <si>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</si>
  <si>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</si>
  <si>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</si>
  <si>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</si>
  <si>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</si>
  <si>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</si>
  <si>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</si>
  <si>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</si>
  <si>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</si>
  <si>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</si>
  <si>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</si>
  <si>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</si>
  <si>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</si>
  <si>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</si>
  <si>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</si>
  <si>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</si>
  <si>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</si>
  <si>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</si>
  <si>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</si>
  <si>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</si>
  <si>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</si>
  <si>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</si>
  <si>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</si>
  <si>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</si>
  <si>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</si>
  <si>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</si>
  <si>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</si>
  <si>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</si>
  <si>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</si>
  <si>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</si>
  <si>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</si>
  <si>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</si>
  <si>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</si>
  <si>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</si>
  <si>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</si>
  <si>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</si>
  <si>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</si>
  <si>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</si>
  <si>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</si>
  <si>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</si>
  <si>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</si>
  <si>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</si>
  <si>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</si>
  <si>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</si>
  <si>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</si>
  <si>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</si>
  <si>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</si>
  <si>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</si>
  <si>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</si>
  <si>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</si>
  <si>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</si>
  <si>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</si>
  <si>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</si>
  <si>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</si>
  <si>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</si>
  <si>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</si>
  <si>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</si>
  <si>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</si>
  <si>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</si>
  <si>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</si>
  <si>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</si>
  <si>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</si>
  <si>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</si>
  <si>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</si>
  <si>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</si>
  <si>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</si>
  <si>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</si>
  <si>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</si>
  <si>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</si>
  <si>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</si>
  <si>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</si>
  <si>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</si>
  <si>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</si>
  <si>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</si>
  <si>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</si>
  <si>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</si>
  <si>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</si>
  <si>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</si>
  <si>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</si>
  <si>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</si>
  <si>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</si>
  <si>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</si>
  <si>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</si>
  <si>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</si>
  <si>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</si>
  <si>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</si>
  <si>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</si>
  <si>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</si>
  <si>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</si>
  <si>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</si>
  <si>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</si>
  <si>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</si>
  <si>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</si>
  <si>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</si>
  <si>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</si>
  <si>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</si>
  <si>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</si>
  <si>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</si>
  <si>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</si>
  <si>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</si>
  <si>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</si>
  <si>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</si>
  <si>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</si>
  <si>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</si>
  <si>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</si>
  <si>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</si>
  <si>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</si>
  <si>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</si>
  <si>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</si>
  <si>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</si>
  <si>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</si>
  <si>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</si>
  <si>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</si>
  <si>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</si>
  <si>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</si>
  <si>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</si>
  <si>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</si>
  <si>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</si>
  <si>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</si>
  <si>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</si>
  <si>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</si>
  <si>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</si>
  <si>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</si>
  <si>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</si>
  <si>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</si>
  <si>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</si>
  <si>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</si>
  <si>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</si>
  <si>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</si>
  <si>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</si>
  <si>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</si>
  <si>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</si>
  <si>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</si>
  <si>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</si>
  <si>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</si>
  <si>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</si>
  <si>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</si>
  <si>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</si>
  <si>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</si>
  <si>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</si>
  <si>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</si>
  <si>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</si>
  <si>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</si>
  <si>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</si>
  <si>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</si>
  <si>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</si>
  <si>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</si>
  <si>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</si>
  <si>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</si>
  <si>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</si>
  <si>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</si>
  <si>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</si>
  <si>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</si>
  <si>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</si>
  <si>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</si>
  <si>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</si>
  <si>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</si>
  <si>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</si>
  <si>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</si>
  <si>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</si>
  <si>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</si>
  <si>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</si>
  <si>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</si>
  <si>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</si>
  <si>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</si>
  <si>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</si>
  <si>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</si>
  <si>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</si>
  <si>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</si>
  <si>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</si>
  <si>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</si>
  <si>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</si>
  <si>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</si>
  <si>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</si>
  <si>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</si>
  <si>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</si>
  <si>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</si>
  <si>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</si>
  <si>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</si>
  <si>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</si>
  <si>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</si>
  <si>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</si>
  <si>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</si>
  <si>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</si>
  <si>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</si>
  <si>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</si>
  <si>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</si>
  <si>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</si>
  <si>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</si>
  <si>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</si>
  <si>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</si>
  <si>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</si>
  <si>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</si>
  <si>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</si>
  <si>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</si>
  <si>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</si>
  <si>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</si>
  <si>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</si>
  <si>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</si>
  <si>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</si>
  <si>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</si>
  <si>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</si>
  <si>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</si>
  <si>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</si>
  <si>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</si>
  <si>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</si>
  <si>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</si>
  <si>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</si>
  <si>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</si>
  <si>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</si>
  <si>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</si>
  <si>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</si>
  <si>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</si>
  <si>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</si>
  <si>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</si>
  <si>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</si>
  <si>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</si>
  <si>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</si>
  <si>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</si>
  <si>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</si>
  <si>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</si>
  <si>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</si>
  <si>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</si>
  <si>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</si>
  <si>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</si>
  <si>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</si>
  <si>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</si>
  <si>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</si>
  <si>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</si>
  <si>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</si>
  <si>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</si>
  <si>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</si>
  <si>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</si>
  <si>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</si>
  <si>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</si>
  <si>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</si>
  <si>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</si>
  <si>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</si>
  <si>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</si>
  <si>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</si>
  <si>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</si>
  <si>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</si>
  <si>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</si>
  <si>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</si>
  <si>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</si>
  <si>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</si>
  <si>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</si>
  <si>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</si>
  <si>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</si>
  <si>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</si>
  <si>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</si>
  <si>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</si>
  <si>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</si>
  <si>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</si>
  <si>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</si>
  <si>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</si>
  <si>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</si>
  <si>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</si>
  <si>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</si>
  <si>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</si>
  <si>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</si>
  <si>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</si>
  <si>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</si>
  <si>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</si>
  <si>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</si>
  <si>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</si>
  <si>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</si>
  <si>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</si>
  <si>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</si>
  <si>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</si>
  <si>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</si>
  <si>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</si>
  <si>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</si>
  <si>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</si>
  <si>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</si>
  <si>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</si>
  <si>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</si>
  <si>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</si>
  <si>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</si>
  <si>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</si>
  <si>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</si>
  <si>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</si>
  <si>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</si>
  <si>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</si>
  <si>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</si>
  <si>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</si>
  <si>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</si>
  <si>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</si>
  <si>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</si>
  <si>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</si>
  <si>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</si>
  <si>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</si>
  <si>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</si>
  <si>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</si>
  <si>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</si>
  <si>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</si>
  <si>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</si>
  <si>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</si>
  <si>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</si>
  <si>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</si>
  <si>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</si>
  <si>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</si>
  <si>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</si>
  <si>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</si>
  <si>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</si>
  <si>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</si>
  <si>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</si>
  <si>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</si>
  <si>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</si>
  <si>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</si>
  <si>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</si>
  <si>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</si>
  <si>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</si>
  <si>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</si>
  <si>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</si>
  <si>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</si>
  <si>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</si>
  <si>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</si>
  <si>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</si>
  <si>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</si>
  <si>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</si>
  <si>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</si>
  <si>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</si>
  <si>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</si>
  <si>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</si>
  <si>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</si>
  <si>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</si>
  <si>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</si>
  <si>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</si>
  <si>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</si>
  <si>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</si>
  <si>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</si>
  <si>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</si>
  <si>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</si>
  <si>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</si>
  <si>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</si>
  <si>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</si>
  <si>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</si>
  <si>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</si>
  <si>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</si>
  <si>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</si>
  <si>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</si>
  <si>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</si>
  <si>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</si>
  <si>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</si>
  <si>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</si>
  <si>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</si>
  <si>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</si>
  <si>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</si>
  <si>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</si>
  <si>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</si>
  <si>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</si>
  <si>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</si>
  <si>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</si>
  <si>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</si>
  <si>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</si>
  <si>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</si>
  <si>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</si>
  <si>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</si>
  <si>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</si>
  <si>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</si>
  <si>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</si>
  <si>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</si>
  <si>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</si>
  <si>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</si>
  <si>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</si>
  <si>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</si>
  <si>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</si>
  <si>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</si>
  <si>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</si>
  <si>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</si>
  <si>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</si>
  <si>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</si>
  <si>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</si>
  <si>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</si>
  <si>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</si>
  <si>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</si>
  <si>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</si>
  <si>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</si>
  <si>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</si>
  <si>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</si>
  <si>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</si>
  <si>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</si>
  <si>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</si>
  <si>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</si>
  <si>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</si>
  <si>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</si>
  <si>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</si>
  <si>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</si>
  <si>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</si>
  <si>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</si>
  <si>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</si>
  <si>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</si>
  <si>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</si>
  <si>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</si>
  <si>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</si>
  <si>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</si>
  <si>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</si>
  <si>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</si>
  <si>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</si>
  <si>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</si>
  <si>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</si>
  <si>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</si>
  <si>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</si>
  <si>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</si>
  <si>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</si>
  <si>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</si>
  <si>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</si>
  <si>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</si>
  <si>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</si>
  <si>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</si>
  <si>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</si>
  <si>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</si>
  <si>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</si>
  <si>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</si>
  <si>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</si>
  <si>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</si>
  <si>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</si>
  <si>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</si>
  <si>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</si>
  <si>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</si>
  <si>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</si>
  <si>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</si>
  <si>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</si>
  <si>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</si>
  <si>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</si>
  <si>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</si>
  <si>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</si>
  <si>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</si>
  <si>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</si>
  <si>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</si>
  <si>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</si>
  <si>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</si>
  <si>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</si>
  <si>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</si>
  <si>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</si>
  <si>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</si>
  <si>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</si>
  <si>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</si>
  <si>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</si>
  <si>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</si>
  <si>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</si>
  <si>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</si>
  <si>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</si>
  <si>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</si>
  <si>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</si>
  <si>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</si>
  <si>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</si>
  <si>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</si>
  <si>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</si>
  <si>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</si>
  <si>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</si>
  <si>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</si>
  <si>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</si>
  <si>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</si>
  <si>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</si>
  <si>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</si>
  <si>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</si>
  <si>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</si>
  <si>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</si>
  <si>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</si>
  <si>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</si>
  <si>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</si>
  <si>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</si>
  <si>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</si>
  <si>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</si>
  <si>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</si>
  <si>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</si>
  <si>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</si>
  <si>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</si>
  <si>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</si>
  <si>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</si>
  <si>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</si>
  <si>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</si>
  <si>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</si>
  <si>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</si>
  <si>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</si>
  <si>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</si>
  <si>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</si>
  <si>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</si>
  <si>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</si>
  <si>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</si>
  <si>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</si>
  <si>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</si>
  <si>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</si>
  <si>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</si>
  <si>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</si>
  <si>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</si>
  <si>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</si>
  <si>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</si>
  <si>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</si>
  <si>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</si>
  <si>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</si>
  <si>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</si>
  <si>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</si>
  <si>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</si>
  <si>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</si>
  <si>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</si>
  <si>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</si>
  <si>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</si>
  <si>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</si>
  <si>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</si>
  <si>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</si>
  <si>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</si>
  <si>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</si>
  <si>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</si>
  <si>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</si>
  <si>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</si>
  <si>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</si>
  <si>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</si>
  <si>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</si>
  <si>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</si>
  <si>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</si>
  <si>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</si>
  <si>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</si>
  <si>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</si>
  <si>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</si>
  <si>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</si>
  <si>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</si>
  <si>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</si>
  <si>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</si>
  <si>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</si>
  <si>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</si>
  <si>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</si>
  <si>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</si>
  <si>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</si>
  <si>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</si>
  <si>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</si>
  <si>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</si>
  <si>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</si>
  <si>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</si>
  <si>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</si>
  <si>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</si>
  <si>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</si>
  <si>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</si>
  <si>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</si>
  <si>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</si>
  <si>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</si>
  <si>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</si>
  <si>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</si>
  <si>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</si>
  <si>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</si>
  <si>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</si>
  <si>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</si>
  <si>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</si>
  <si>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</si>
  <si>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</si>
  <si>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</si>
  <si>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</si>
  <si>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</si>
  <si>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</si>
  <si>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</si>
  <si>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</si>
  <si>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</si>
  <si>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</si>
  <si>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</si>
  <si>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</si>
  <si>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</si>
  <si>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</si>
  <si>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</si>
  <si>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</si>
  <si>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</si>
  <si>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</si>
  <si>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</si>
  <si>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</si>
  <si>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</si>
  <si>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</si>
  <si>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</si>
  <si>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</si>
  <si>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</si>
  <si>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</si>
  <si>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</si>
  <si>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</si>
  <si>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</si>
  <si>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</si>
  <si>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</si>
  <si>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</si>
  <si>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</si>
  <si>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</si>
  <si>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</si>
  <si>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</si>
  <si>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</si>
  <si>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</si>
  <si>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</si>
  <si>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</si>
  <si>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</si>
  <si>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</si>
  <si>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</si>
  <si>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</si>
  <si>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</si>
  <si>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</si>
  <si>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</si>
  <si>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</si>
  <si>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</si>
  <si>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</si>
  <si>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</si>
  <si>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</si>
  <si>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</si>
  <si>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</si>
  <si>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</si>
  <si>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</si>
  <si>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</si>
  <si>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</si>
  <si>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</si>
  <si>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</si>
  <si>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</si>
  <si>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</si>
  <si>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</si>
  <si>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</si>
  <si>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</si>
  <si>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</si>
  <si>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</si>
  <si>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</si>
  <si>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</si>
  <si>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</si>
  <si>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</si>
  <si>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</si>
  <si>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</si>
  <si>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</si>
  <si>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</si>
  <si>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</si>
  <si>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</si>
  <si>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</si>
  <si>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</si>
  <si>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</si>
  <si>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</si>
  <si>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</si>
  <si>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</si>
  <si>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</si>
  <si>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</si>
  <si>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</si>
  <si>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</si>
  <si>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</si>
  <si>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</si>
  <si>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</si>
  <si>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</si>
  <si>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</si>
  <si>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</si>
  <si>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</si>
  <si>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</si>
  <si>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</si>
  <si>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</si>
  <si>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</si>
  <si>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</si>
  <si>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</si>
  <si>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</si>
  <si>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</si>
  <si>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</si>
  <si>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</si>
  <si>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</si>
  <si>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</si>
  <si>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</si>
  <si>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</si>
  <si>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</si>
  <si>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</si>
  <si>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</si>
  <si>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</si>
  <si>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</si>
  <si>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</si>
  <si>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</si>
  <si>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</si>
  <si>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</si>
  <si>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</si>
  <si>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</si>
  <si>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</si>
  <si>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</si>
  <si>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</si>
  <si>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</si>
  <si>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</si>
  <si>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</si>
  <si>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</si>
  <si>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</si>
  <si>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</si>
  <si>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</si>
  <si>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</si>
  <si>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</si>
  <si>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</si>
  <si>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</si>
  <si>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</si>
  <si>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</si>
  <si>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</si>
  <si>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</si>
  <si>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</si>
  <si>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</si>
  <si>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</si>
  <si>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</si>
  <si>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</si>
  <si>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</si>
  <si>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</si>
  <si>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</si>
  <si>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</si>
  <si>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</si>
  <si>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</si>
  <si>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</si>
  <si>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</si>
  <si>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</si>
  <si>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</si>
  <si>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</si>
  <si>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</si>
  <si>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</si>
  <si>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</si>
  <si>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</si>
  <si>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</si>
  <si>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</si>
  <si>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</si>
  <si>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</si>
  <si>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</si>
  <si>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</si>
  <si>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</si>
  <si>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</si>
  <si>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</si>
  <si>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</si>
  <si>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</si>
  <si>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</si>
  <si>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</si>
  <si>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</si>
  <si>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</si>
  <si>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</si>
  <si>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</si>
  <si>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</si>
  <si>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</si>
  <si>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</si>
  <si>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</si>
  <si>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</si>
  <si>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</si>
  <si>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</si>
  <si>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</si>
  <si>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</si>
  <si>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</si>
  <si>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</si>
  <si>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</si>
  <si>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</si>
  <si>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</si>
  <si>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</si>
  <si>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</si>
  <si>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</si>
  <si>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</si>
  <si>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</si>
  <si>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</si>
  <si>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</si>
  <si>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</si>
  <si>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</si>
  <si>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</si>
  <si>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</si>
  <si>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</si>
  <si>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</si>
  <si>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</si>
  <si>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</si>
  <si>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</si>
  <si>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</si>
  <si>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</si>
  <si>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</si>
  <si>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</si>
  <si>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</si>
  <si>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</si>
  <si>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</si>
  <si>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</si>
  <si>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</si>
  <si>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</si>
  <si>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</si>
  <si>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</si>
  <si>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</si>
  <si>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</si>
  <si>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</si>
  <si>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</si>
  <si>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</si>
  <si>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</si>
  <si>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</si>
  <si>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</si>
  <si>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</si>
  <si>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</si>
  <si>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</si>
  <si>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</si>
  <si>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</si>
  <si>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</si>
  <si>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</si>
  <si>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</si>
  <si>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</si>
  <si>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</si>
  <si>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</si>
  <si>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</si>
  <si>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</si>
  <si>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</si>
  <si>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</si>
  <si>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</si>
  <si>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</si>
  <si>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</si>
  <si>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</si>
  <si>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</si>
  <si>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</si>
  <si>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</si>
  <si>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</si>
  <si>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</si>
  <si>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</si>
  <si>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</si>
  <si>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</si>
  <si>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</si>
  <si>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</si>
  <si>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</si>
  <si>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</si>
  <si>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</si>
  <si>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</si>
  <si>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</si>
  <si>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</si>
  <si>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</si>
  <si>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</si>
  <si>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</si>
  <si>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</si>
  <si>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</si>
  <si>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</si>
  <si>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</si>
  <si>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</si>
  <si>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</si>
  <si>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</si>
  <si>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</si>
  <si>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</si>
  <si>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</si>
  <si>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</si>
  <si>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</si>
  <si>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</si>
  <si>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</si>
  <si>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</si>
  <si>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</si>
  <si>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</si>
  <si>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</si>
  <si>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</si>
  <si>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</si>
  <si>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</si>
  <si>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</si>
  <si>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</si>
  <si>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</si>
  <si>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</si>
  <si>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</si>
  <si>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</si>
  <si>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</si>
  <si>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</si>
  <si>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</si>
  <si>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</si>
  <si>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</si>
  <si>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</si>
  <si>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</si>
  <si>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</si>
  <si>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</si>
  <si>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</si>
  <si>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</si>
  <si>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</si>
  <si>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</si>
  <si>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</si>
  <si>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</si>
  <si>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</si>
  <si>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</si>
  <si>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</si>
  <si>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</si>
  <si>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</si>
  <si>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</si>
  <si>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</si>
  <si>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</si>
  <si>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</si>
  <si>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</si>
  <si>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</si>
  <si>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</si>
  <si>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</si>
  <si>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</si>
  <si>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</si>
  <si>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</si>
  <si>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</si>
  <si>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</si>
  <si>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</si>
  <si>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</si>
  <si>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</si>
  <si>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</si>
  <si>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</si>
  <si>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</si>
  <si>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</si>
  <si>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</si>
  <si>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</si>
  <si>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</si>
  <si>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</si>
  <si>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</si>
  <si>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</si>
  <si>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</si>
  <si>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</si>
  <si>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</si>
  <si>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</si>
  <si>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</si>
  <si>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</si>
  <si>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</si>
  <si>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</si>
  <si>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</si>
  <si>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</si>
  <si>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</si>
  <si>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</si>
  <si>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</si>
  <si>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</si>
  <si>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</si>
  <si>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</si>
  <si>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</si>
  <si>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</si>
  <si>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</si>
  <si>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</si>
  <si>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</si>
  <si>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</si>
  <si>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</si>
  <si>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</si>
  <si>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</si>
  <si>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</si>
  <si>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</si>
  <si>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</si>
  <si>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</si>
  <si>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</si>
  <si>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</si>
  <si>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</si>
  <si>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</si>
  <si>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</si>
  <si>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</si>
  <si>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</si>
  <si>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</si>
  <si>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</si>
  <si>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</si>
  <si>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</si>
  <si>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</si>
  <si>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</si>
  <si>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</si>
  <si>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</si>
  <si>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</si>
  <si>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</si>
  <si>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</si>
  <si>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</si>
  <si>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</si>
  <si>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</si>
  <si>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</si>
  <si>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</si>
  <si>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</si>
  <si>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</si>
  <si>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</si>
  <si>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</si>
  <si>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</si>
  <si>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</si>
  <si>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</si>
  <si>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</si>
  <si>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</si>
  <si>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</si>
  <si>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</si>
  <si>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</si>
  <si>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</si>
  <si>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</si>
  <si>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</si>
  <si>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</si>
  <si>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</si>
  <si>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</si>
  <si>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</si>
  <si>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</si>
  <si>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</si>
  <si>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</si>
  <si>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</si>
  <si>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</si>
  <si>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</si>
  <si>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</si>
  <si>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</si>
  <si>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</si>
  <si>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</si>
  <si>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</si>
  <si>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</si>
  <si>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</si>
  <si>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</si>
  <si>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</si>
  <si>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</si>
  <si>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</si>
  <si>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</si>
  <si>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</si>
  <si>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</si>
  <si>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</si>
  <si>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</si>
  <si>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</si>
  <si>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</si>
  <si>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</si>
  <si>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</si>
  <si>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</si>
  <si>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</si>
  <si>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</si>
  <si>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</si>
  <si>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</si>
  <si>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</si>
  <si>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</si>
  <si>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</si>
  <si>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</si>
  <si>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</si>
  <si>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</si>
  <si>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</si>
  <si>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</si>
  <si>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</si>
  <si>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</si>
  <si>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</si>
  <si>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</si>
  <si>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</si>
  <si>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</si>
  <si>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</si>
  <si>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</si>
  <si>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</si>
  <si>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</si>
  <si>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</si>
  <si>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</si>
  <si>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</si>
  <si>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</si>
  <si>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</si>
  <si>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</si>
  <si>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</si>
  <si>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</si>
  <si>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</si>
  <si>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</si>
  <si>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</si>
  <si>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</si>
  <si>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</si>
  <si>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</si>
  <si>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</si>
  <si>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</si>
  <si>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</si>
  <si>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</si>
  <si>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</si>
  <si>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</si>
  <si>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</si>
  <si>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</si>
  <si>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</si>
  <si>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</si>
  <si>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</si>
  <si>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</si>
  <si>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</si>
  <si>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</si>
  <si>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</si>
  <si>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</si>
  <si>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</si>
  <si>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</si>
  <si>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</si>
  <si>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</si>
  <si>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</si>
  <si>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</si>
  <si>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</si>
  <si>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</si>
  <si>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</si>
  <si>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</si>
  <si>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</si>
  <si>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</si>
  <si>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</si>
  <si>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</si>
  <si>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</si>
  <si>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</si>
  <si>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</si>
  <si>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</si>
  <si>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</si>
  <si>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</si>
  <si>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</si>
  <si>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</si>
  <si>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</si>
  <si>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</si>
  <si>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</si>
  <si>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</si>
  <si>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</si>
  <si>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</si>
  <si>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</si>
  <si>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</si>
  <si>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</si>
  <si>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</si>
  <si>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</si>
  <si>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</si>
  <si>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</si>
  <si>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</si>
  <si>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</si>
  <si>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</si>
  <si>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</si>
  <si>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</si>
  <si>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</si>
  <si>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</si>
  <si>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</si>
  <si>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</si>
  <si>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</si>
  <si>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</si>
  <si>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</si>
  <si>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</si>
  <si>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</si>
  <si>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</si>
  <si>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</si>
  <si>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</si>
  <si>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</si>
  <si>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</si>
  <si>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</si>
  <si>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</si>
  <si>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</si>
  <si>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</si>
  <si>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</si>
  <si>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</si>
  <si>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</si>
  <si>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</si>
  <si>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</si>
  <si>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</si>
  <si>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</si>
  <si>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</si>
  <si>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</si>
  <si>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</si>
  <si>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</si>
  <si>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</si>
  <si>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</si>
  <si>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</si>
  <si>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</si>
  <si>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</si>
  <si>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</si>
  <si>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</si>
  <si>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</si>
  <si>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</si>
  <si>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</si>
  <si>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</si>
  <si>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</si>
  <si>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</si>
  <si>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</si>
  <si>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</si>
  <si>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</si>
  <si>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</si>
  <si>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</si>
  <si>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</si>
  <si>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</si>
  <si>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</si>
  <si>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</si>
  <si>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</si>
  <si>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</si>
  <si>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</si>
  <si>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</si>
  <si>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</si>
  <si>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</si>
  <si>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</si>
  <si>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</si>
  <si>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</si>
  <si>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</si>
  <si>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</si>
  <si>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</si>
  <si>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</si>
  <si>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</si>
  <si>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</si>
  <si>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</si>
  <si>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</si>
  <si>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</si>
  <si>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</si>
  <si>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</si>
  <si>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</si>
  <si>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</si>
  <si>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</si>
  <si>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</si>
  <si>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</si>
  <si>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</si>
  <si>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</si>
  <si>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</si>
  <si>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</si>
  <si>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</si>
  <si>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</si>
  <si>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</si>
  <si>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</si>
  <si>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</si>
  <si>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</si>
  <si>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</si>
  <si>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</si>
  <si>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</si>
  <si>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</si>
  <si>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</si>
  <si>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</si>
  <si>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</si>
  <si>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</si>
  <si>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</si>
  <si>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</si>
  <si>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</si>
  <si>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</si>
  <si>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</si>
  <si>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</si>
  <si>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</si>
  <si>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</si>
  <si>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</si>
  <si>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</si>
  <si>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</si>
  <si>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</si>
  <si>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</si>
  <si>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</si>
  <si>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</si>
  <si>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</si>
  <si>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</si>
  <si>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</si>
  <si>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</si>
  <si>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</si>
  <si>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</si>
  <si>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</si>
  <si>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</si>
  <si>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</si>
  <si>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</si>
  <si>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</si>
  <si>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</si>
  <si>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</si>
  <si>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</si>
  <si>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</si>
  <si>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</si>
  <si>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</si>
  <si>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</si>
  <si>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</si>
  <si>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</si>
  <si>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</si>
  <si>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</si>
  <si>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</si>
  <si>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</si>
  <si>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</si>
  <si>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</si>
  <si>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</si>
  <si>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</si>
  <si>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</si>
  <si>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</si>
  <si>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</si>
  <si>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</si>
  <si>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</si>
  <si>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</si>
  <si>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</si>
  <si>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</si>
  <si>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</si>
  <si>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</si>
  <si>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</si>
  <si>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</si>
  <si>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</si>
  <si>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</si>
  <si>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</si>
  <si>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</si>
  <si>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</si>
  <si>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</si>
  <si>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</si>
  <si>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</si>
  <si>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</si>
  <si>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</si>
  <si>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</si>
  <si>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</si>
  <si>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</si>
  <si>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</si>
  <si>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</si>
  <si>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</si>
  <si>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</si>
  <si>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</si>
  <si>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</si>
  <si>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</si>
  <si>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</si>
  <si>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</si>
  <si>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</si>
  <si>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</si>
  <si>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</si>
  <si>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</si>
  <si>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</si>
  <si>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</si>
  <si>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</si>
  <si>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</si>
  <si>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</si>
  <si>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</si>
  <si>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</si>
  <si>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</si>
  <si>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</si>
  <si>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</si>
  <si>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</si>
  <si>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</si>
  <si>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</si>
  <si>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</si>
  <si>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</si>
  <si>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</si>
  <si>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</si>
  <si>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</si>
  <si>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</si>
  <si>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</si>
  <si>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</si>
  <si>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</si>
  <si>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</si>
  <si>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</si>
  <si>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</si>
  <si>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</si>
  <si>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</si>
  <si>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</si>
  <si>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</si>
  <si>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</si>
  <si>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</si>
  <si>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</si>
  <si>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</si>
  <si>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</si>
  <si>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</si>
  <si>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</si>
  <si>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</si>
  <si>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</si>
  <si>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</si>
  <si>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</si>
  <si>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</si>
  <si>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</si>
  <si>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</si>
  <si>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</si>
  <si>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</si>
  <si>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</si>
  <si>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</si>
  <si>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</si>
  <si>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</si>
  <si>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</si>
  <si>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</si>
  <si>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</si>
  <si>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</si>
  <si>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</si>
  <si>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</si>
  <si>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</si>
  <si>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</si>
  <si>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</si>
  <si>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</si>
  <si>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</si>
  <si>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</si>
  <si>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</si>
  <si>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</si>
  <si>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</si>
  <si>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</si>
  <si>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</si>
  <si>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</si>
  <si>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</si>
  <si>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</si>
  <si>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</si>
  <si>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</si>
  <si>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</si>
  <si>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</si>
  <si>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</si>
  <si>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</si>
  <si>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</si>
  <si>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</si>
  <si>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</si>
  <si>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</si>
  <si>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</si>
  <si>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</si>
  <si>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</si>
  <si>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</si>
  <si>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</si>
  <si>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</si>
  <si>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</si>
  <si>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</si>
  <si>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</si>
  <si>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</si>
  <si>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</si>
  <si>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</si>
  <si>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</si>
  <si>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</si>
  <si>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</si>
  <si>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</si>
  <si>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</si>
  <si>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</si>
  <si>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</si>
  <si>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</si>
  <si>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</si>
  <si>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</si>
  <si>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</si>
  <si>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</si>
  <si>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</si>
  <si>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</si>
  <si>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</si>
  <si>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</si>
  <si>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</si>
  <si>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</si>
  <si>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</si>
  <si>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</si>
  <si>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</si>
  <si>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</si>
  <si>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</si>
  <si>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</si>
  <si>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</si>
  <si>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</si>
  <si>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</si>
  <si>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</si>
  <si>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</si>
  <si>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</si>
  <si>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</si>
  <si>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</si>
  <si>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</si>
  <si>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</si>
  <si>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</si>
  <si>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</si>
  <si>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</si>
  <si>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</si>
  <si>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</si>
  <si>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</si>
  <si>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</si>
  <si>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</si>
  <si>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</si>
  <si>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</si>
  <si>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</si>
  <si>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</si>
  <si>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</si>
  <si>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</si>
  <si>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</si>
  <si>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</si>
  <si>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</si>
  <si>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</si>
  <si>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</si>
  <si>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</si>
  <si>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</si>
  <si>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</si>
  <si>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</si>
  <si>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</si>
  <si>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</si>
  <si>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</si>
  <si>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</si>
  <si>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</si>
  <si>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</si>
  <si>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</si>
  <si>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</si>
  <si>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</si>
  <si>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</si>
  <si>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</si>
  <si>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</si>
  <si>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</si>
  <si>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</si>
  <si>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</si>
  <si>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</si>
  <si>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</si>
  <si>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</si>
  <si>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</si>
  <si>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</si>
  <si>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</si>
  <si>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</si>
  <si>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</si>
  <si>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</si>
  <si>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</si>
  <si>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</si>
  <si>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</si>
  <si>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</si>
  <si>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</si>
  <si>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</si>
  <si>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</si>
  <si>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</si>
  <si>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</si>
  <si>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</si>
  <si>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</si>
  <si>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</si>
  <si>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</si>
  <si>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</si>
  <si>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</si>
  <si>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</si>
  <si>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</si>
  <si>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</si>
  <si>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</si>
  <si>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</si>
  <si>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</si>
  <si>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</si>
  <si>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</si>
  <si>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</si>
  <si>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</si>
  <si>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</si>
  <si>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</si>
  <si>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</si>
  <si>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</si>
  <si>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</si>
  <si>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</si>
  <si>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</si>
  <si>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</si>
  <si>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</si>
  <si>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</si>
  <si>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</si>
  <si>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</si>
  <si>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</si>
  <si>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</si>
  <si>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</si>
  <si>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</si>
  <si>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</si>
  <si>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</si>
  <si>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</si>
  <si>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</si>
  <si>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</si>
  <si>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</si>
  <si>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</si>
  <si>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</si>
  <si>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</si>
  <si>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</si>
  <si>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</si>
  <si>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</si>
  <si>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</si>
  <si>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</si>
  <si>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</si>
  <si>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</si>
  <si>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</si>
  <si>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</si>
  <si>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</si>
  <si>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</si>
  <si>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</si>
  <si>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</si>
  <si>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</si>
  <si>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</si>
  <si>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</si>
  <si>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</si>
  <si>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</si>
  <si>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</si>
  <si>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</si>
  <si>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</si>
  <si>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</si>
  <si>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</si>
  <si>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</si>
  <si>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</si>
  <si>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</si>
  <si>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</si>
  <si>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</si>
  <si>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</si>
  <si>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</si>
  <si>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</si>
  <si>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</si>
  <si>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</si>
  <si>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</si>
  <si>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</si>
  <si>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</si>
  <si>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</si>
  <si>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</si>
  <si>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</si>
  <si>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</si>
  <si>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</si>
  <si>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</si>
  <si>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</si>
  <si>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</si>
  <si>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</si>
  <si>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</si>
  <si>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</si>
  <si>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</si>
  <si>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</si>
  <si>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</si>
  <si>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</si>
  <si>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</si>
  <si>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</si>
  <si>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</si>
  <si>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</si>
  <si>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</si>
  <si>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</si>
  <si>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</si>
  <si>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</si>
  <si>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</si>
  <si>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</si>
  <si>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</si>
  <si>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</si>
  <si>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</si>
  <si>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</si>
  <si>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</si>
  <si>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</si>
  <si>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</si>
  <si>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</si>
  <si>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</si>
  <si>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</si>
  <si>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</si>
  <si>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</si>
  <si>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</si>
  <si>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</si>
  <si>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</si>
  <si>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</si>
  <si>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</si>
  <si>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</si>
  <si>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</si>
  <si>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</si>
  <si>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</si>
  <si>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</si>
  <si>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</si>
  <si>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</si>
  <si>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</si>
  <si>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</si>
  <si>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</si>
  <si>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</si>
  <si>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</si>
  <si>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</si>
  <si>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</si>
  <si>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</si>
  <si>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</si>
  <si>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</si>
  <si>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</si>
  <si>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</si>
  <si>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</si>
  <si>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</si>
  <si>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</si>
  <si>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</si>
  <si>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</si>
  <si>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</si>
  <si>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</si>
  <si>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</si>
  <si>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</si>
  <si>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</si>
  <si>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</si>
  <si>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</si>
  <si>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</si>
  <si>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</si>
  <si>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</si>
  <si>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</si>
  <si>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</si>
  <si>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</si>
  <si>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</si>
  <si>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</si>
  <si>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</si>
  <si>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</si>
  <si>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</si>
  <si>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</si>
  <si>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</si>
  <si>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</si>
  <si>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</si>
  <si>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</si>
  <si>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</si>
  <si>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</si>
  <si>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</si>
  <si>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</si>
  <si>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</si>
  <si>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</si>
  <si>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</si>
  <si>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</si>
  <si>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</si>
  <si>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</si>
  <si>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</si>
  <si>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</si>
  <si>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</si>
  <si>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</si>
  <si>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</si>
  <si>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</si>
  <si>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</si>
  <si>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</si>
  <si>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</si>
  <si>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</si>
  <si>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</si>
  <si>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</si>
  <si>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</si>
  <si>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</si>
  <si>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</si>
  <si>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</si>
  <si>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</si>
  <si>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</si>
  <si>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</si>
  <si>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</si>
  <si>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</si>
  <si>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</si>
  <si>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</si>
  <si>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</si>
  <si>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</si>
  <si>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</si>
  <si>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</si>
  <si>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</si>
  <si>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</si>
  <si>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</si>
  <si>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</si>
  <si>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</si>
  <si>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</si>
  <si>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</si>
  <si>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</si>
  <si>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</si>
  <si>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</si>
  <si>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</si>
  <si>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</si>
  <si>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</si>
  <si>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</si>
  <si>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</si>
  <si>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</si>
  <si>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</si>
  <si>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</si>
  <si>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</si>
  <si>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</si>
  <si>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</si>
  <si>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</si>
  <si>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</si>
  <si>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</si>
  <si>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</si>
  <si>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</si>
  <si>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</si>
  <si>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</si>
  <si>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</si>
  <si>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</si>
  <si>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</si>
  <si>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</si>
  <si>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</si>
  <si>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</si>
  <si>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</si>
  <si>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</si>
  <si>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</si>
  <si>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</si>
  <si>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</si>
  <si>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</si>
  <si>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</si>
  <si>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</si>
  <si>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</si>
  <si>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</si>
  <si>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</si>
  <si>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</si>
  <si>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</si>
  <si>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</si>
  <si>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</si>
  <si>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</si>
  <si>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</si>
  <si>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</si>
  <si>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</si>
  <si>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</si>
  <si>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</si>
  <si>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</si>
  <si>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</si>
  <si>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</si>
  <si>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</si>
  <si>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</si>
  <si>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</si>
  <si>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</si>
  <si>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</si>
  <si>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</si>
  <si>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</si>
  <si>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</si>
  <si>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</si>
  <si>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</si>
  <si>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</si>
  <si>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</si>
  <si>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</si>
  <si>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</si>
  <si>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</si>
  <si>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</si>
  <si>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</si>
  <si>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</si>
  <si>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</si>
  <si>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</si>
  <si>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</si>
  <si>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</si>
  <si>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</si>
  <si>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</si>
  <si>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</si>
  <si>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</si>
  <si>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</si>
  <si>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</si>
  <si>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</si>
  <si>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</si>
  <si>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</si>
  <si>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</si>
  <si>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</si>
  <si>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</si>
  <si>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</si>
  <si>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</si>
  <si>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</si>
  <si>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</si>
  <si>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</si>
  <si>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</si>
  <si>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</si>
  <si>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</si>
  <si>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</si>
  <si>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</si>
  <si>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</si>
  <si>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</si>
  <si>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</si>
  <si>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</si>
  <si>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</si>
  <si>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</si>
  <si>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</si>
  <si>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</si>
  <si>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</si>
  <si>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</si>
  <si>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</si>
  <si>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</si>
  <si>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</si>
  <si>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</si>
  <si>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</si>
  <si>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</si>
  <si>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</si>
  <si>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</si>
  <si>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</si>
  <si>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</si>
  <si>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</si>
  <si>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</si>
  <si>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</si>
  <si>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</si>
  <si>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</si>
  <si>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</si>
  <si>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</si>
  <si>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</si>
  <si>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</si>
  <si>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</si>
  <si>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</si>
  <si>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</si>
  <si>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</si>
  <si>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</si>
  <si>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</si>
  <si>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</si>
  <si>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</si>
  <si>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</si>
  <si>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</si>
  <si>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</si>
  <si>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</si>
  <si>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</si>
  <si>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</si>
  <si>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</si>
  <si>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</si>
  <si>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</si>
  <si>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</si>
  <si>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</si>
  <si>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</si>
  <si>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</si>
  <si>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</si>
  <si>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</si>
  <si>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</si>
  <si>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</si>
  <si>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</si>
  <si>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</si>
  <si>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</si>
  <si>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</si>
  <si>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</si>
  <si>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</si>
  <si>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</si>
  <si>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</si>
  <si>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</si>
  <si>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</si>
  <si>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</si>
  <si>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</si>
  <si>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</si>
  <si>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</si>
  <si>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</si>
  <si>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</si>
  <si>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</si>
  <si>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</si>
  <si>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</si>
  <si>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</si>
  <si>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</si>
  <si>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</si>
  <si>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</si>
  <si>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</si>
  <si>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</si>
  <si>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</si>
  <si>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</si>
  <si>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</si>
  <si>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</si>
  <si>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</si>
  <si>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</si>
  <si>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</si>
  <si>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</si>
  <si>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</si>
  <si>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</si>
  <si>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</si>
  <si>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</si>
  <si>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</si>
  <si>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</si>
  <si>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</si>
  <si>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</si>
  <si>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</si>
  <si>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</si>
  <si>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</si>
  <si>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</si>
  <si>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</si>
  <si>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</si>
  <si>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</si>
  <si>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</si>
  <si>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</si>
  <si>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</si>
  <si>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</si>
  <si>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</si>
  <si>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</si>
  <si>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</si>
  <si>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</si>
  <si>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</si>
  <si>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</si>
  <si>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</si>
  <si>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</si>
  <si>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</si>
  <si>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</si>
  <si>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</si>
  <si>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</si>
  <si>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</si>
  <si>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</si>
  <si>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</si>
  <si>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</si>
  <si>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</si>
  <si>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</si>
  <si>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</si>
  <si>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</si>
  <si>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</si>
  <si>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</si>
  <si>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</si>
  <si>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</si>
  <si>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</si>
  <si>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</si>
  <si>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</si>
  <si>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</si>
  <si>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</si>
  <si>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</si>
  <si>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</si>
  <si>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</si>
  <si>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</si>
  <si>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</si>
  <si>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</si>
  <si>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</si>
  <si>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</si>
  <si>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</si>
  <si>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</si>
  <si>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</si>
  <si>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</si>
  <si>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</si>
  <si>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</si>
  <si>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</si>
  <si>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</si>
  <si>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</si>
  <si>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</si>
  <si>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</si>
  <si>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</si>
  <si>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</si>
  <si>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</si>
  <si>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</si>
  <si>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</si>
  <si>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</si>
  <si>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</si>
  <si>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</si>
  <si>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</si>
  <si>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</si>
  <si>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</si>
  <si>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</si>
  <si>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</si>
  <si>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</si>
  <si>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</si>
  <si>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</si>
  <si>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</si>
  <si>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</si>
  <si>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</si>
  <si>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</si>
  <si>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</si>
  <si>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</si>
  <si>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</si>
  <si>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</si>
  <si>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</si>
  <si>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</si>
  <si>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</si>
  <si>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</si>
  <si>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</si>
  <si>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</si>
  <si>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</si>
  <si>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</si>
  <si>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</si>
  <si>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</si>
  <si>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</si>
  <si>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</si>
  <si>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</si>
  <si>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</si>
  <si>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</si>
  <si>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</si>
  <si>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</si>
  <si>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</si>
  <si>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</si>
  <si>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</si>
  <si>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</si>
  <si>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</si>
  <si>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</si>
  <si>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</si>
  <si>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</si>
  <si>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</si>
  <si>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</si>
  <si>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</si>
  <si>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</si>
  <si>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</si>
  <si>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</si>
  <si>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</si>
  <si>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</si>
  <si>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</si>
  <si>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</si>
  <si>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</si>
  <si>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</si>
  <si>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</si>
  <si>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</si>
  <si>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</si>
  <si>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</si>
  <si>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</si>
  <si>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</si>
  <si>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</si>
  <si>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</si>
  <si>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</si>
  <si>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</si>
  <si>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</si>
  <si>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</si>
  <si>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</si>
  <si>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</si>
  <si>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</si>
  <si>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</si>
  <si>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</si>
  <si>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</si>
  <si>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</si>
  <si>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</si>
  <si>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</si>
  <si>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</si>
  <si>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</si>
  <si>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</si>
  <si>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</si>
  <si>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</si>
  <si>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</si>
  <si>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</si>
  <si>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</si>
  <si>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</si>
  <si>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</si>
  <si>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</si>
  <si>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</si>
  <si>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</si>
  <si>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</si>
  <si>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</si>
  <si>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</si>
  <si>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</si>
  <si>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</si>
  <si>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</si>
  <si>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</si>
  <si>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</si>
  <si>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</si>
  <si>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</si>
  <si>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</si>
  <si>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</si>
  <si>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</si>
  <si>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</si>
  <si>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</si>
  <si>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</si>
  <si>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</si>
  <si>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</si>
  <si>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</si>
  <si>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</si>
  <si>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</si>
  <si>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</si>
  <si>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</si>
  <si>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</si>
  <si>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</si>
  <si>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</si>
  <si>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</si>
  <si>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</si>
  <si>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</si>
  <si>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</si>
  <si>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</si>
  <si>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</si>
  <si>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</si>
  <si>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</si>
  <si>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</si>
  <si>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</si>
  <si>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</si>
  <si>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</si>
  <si>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</si>
  <si>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</si>
  <si>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</si>
  <si>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</si>
  <si>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</si>
  <si>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</si>
  <si>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</si>
  <si>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</si>
  <si>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</si>
  <si>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</si>
  <si>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</si>
  <si>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</si>
  <si>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</si>
  <si>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</si>
  <si>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</si>
  <si>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</si>
  <si>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</si>
  <si>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</si>
  <si>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</si>
  <si>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</si>
  <si>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</si>
  <si>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</si>
  <si>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</si>
  <si>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</si>
  <si>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</si>
  <si>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</si>
  <si>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</si>
  <si>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</si>
  <si>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</si>
  <si>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</si>
  <si>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</si>
  <si>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</si>
  <si>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</si>
  <si>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</si>
  <si>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</si>
  <si>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</si>
  <si>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</si>
  <si>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</si>
  <si>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</si>
  <si>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</si>
  <si>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</si>
  <si>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</si>
  <si>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</si>
  <si>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</si>
  <si>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</si>
  <si>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</si>
  <si>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</si>
  <si>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</si>
  <si>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</si>
  <si>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</si>
  <si>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</si>
  <si>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</si>
  <si>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</si>
  <si>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</si>
  <si>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</si>
  <si>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</si>
  <si>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</si>
  <si>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</si>
  <si>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</si>
  <si>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</si>
  <si>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</si>
  <si>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</si>
  <si>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</si>
  <si>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</si>
  <si>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</si>
  <si>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</si>
  <si>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</si>
  <si>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</si>
  <si>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</si>
  <si>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</si>
  <si>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</si>
  <si>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</si>
  <si>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</si>
  <si>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</si>
  <si>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</si>
  <si>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</si>
  <si>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</si>
  <si>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</si>
  <si>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</si>
  <si>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</si>
  <si>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</si>
  <si>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</si>
  <si>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</si>
  <si>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</si>
  <si>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</si>
  <si>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</si>
  <si>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</si>
  <si>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</si>
  <si>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</si>
  <si>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</si>
  <si>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</si>
  <si>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</si>
  <si>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</si>
  <si>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</si>
  <si>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</si>
  <si>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</si>
  <si>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</si>
  <si>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</si>
  <si>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</si>
  <si>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</si>
  <si>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</si>
  <si>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</si>
  <si>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</si>
  <si>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</si>
  <si>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</si>
  <si>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</si>
  <si>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</si>
  <si>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</si>
  <si>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</si>
  <si>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</si>
  <si>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</si>
  <si>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</si>
  <si>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</si>
  <si>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</si>
  <si>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</si>
  <si>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</si>
  <si>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</si>
  <si>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</si>
  <si>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</si>
  <si>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</si>
  <si>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</si>
  <si>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</si>
  <si>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</si>
  <si>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</si>
  <si>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</si>
  <si>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</si>
  <si>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</si>
  <si>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</si>
  <si>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</si>
  <si>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</si>
  <si>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</si>
  <si>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</si>
  <si>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</si>
  <si>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</si>
  <si>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</si>
  <si>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</si>
  <si>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</si>
  <si>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</si>
  <si>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</si>
  <si>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</si>
  <si>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</si>
  <si>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</si>
  <si>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</si>
  <si>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</si>
  <si>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</si>
  <si>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</si>
  <si>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</si>
  <si>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</si>
  <si>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</si>
  <si>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</si>
  <si>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</si>
  <si>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</si>
  <si>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</si>
  <si>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</si>
  <si>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</si>
  <si>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</si>
  <si>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</si>
  <si>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</si>
  <si>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</si>
  <si>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</si>
  <si>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</si>
  <si>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</si>
  <si>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</si>
  <si>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</si>
  <si>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</si>
  <si>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</si>
  <si>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</si>
  <si>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</si>
  <si>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</si>
  <si>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</si>
  <si>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</si>
  <si>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</si>
  <si>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</si>
  <si>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</si>
  <si>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</si>
  <si>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</si>
  <si>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</si>
  <si>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</si>
  <si>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</si>
  <si>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</si>
  <si>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</si>
  <si>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</si>
  <si>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</si>
  <si>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</si>
  <si>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</si>
  <si>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</si>
  <si>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</si>
  <si>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</si>
  <si>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</si>
  <si>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</si>
  <si>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</si>
  <si>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</si>
  <si>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</si>
  <si>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</si>
  <si>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</si>
  <si>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</si>
  <si>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</si>
  <si>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</si>
  <si>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</si>
  <si>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</si>
  <si>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</si>
  <si>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</si>
  <si>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</si>
  <si>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</si>
  <si>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</si>
  <si>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</si>
  <si>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</si>
  <si>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</si>
  <si>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</si>
  <si>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</si>
  <si>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</si>
  <si>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</si>
  <si>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</si>
  <si>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</si>
  <si>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</si>
  <si>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</si>
  <si>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</si>
  <si>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</si>
  <si>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</si>
  <si>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</si>
  <si>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</si>
  <si>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</si>
  <si>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</si>
  <si>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</si>
  <si>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</si>
  <si>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</si>
  <si>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</si>
  <si>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</si>
  <si>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</si>
  <si>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</si>
  <si>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</si>
  <si>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</si>
  <si>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</si>
  <si>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</si>
  <si>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</si>
  <si>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</si>
  <si>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</si>
  <si>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</si>
  <si>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</si>
  <si>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</si>
  <si>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</si>
  <si>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</si>
  <si>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</si>
  <si>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</si>
  <si>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</si>
  <si>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</si>
  <si>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</si>
  <si>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</si>
  <si>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</si>
  <si>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</si>
  <si>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</si>
  <si>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</si>
  <si>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</si>
  <si>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</si>
  <si>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</si>
  <si>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</si>
  <si>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</si>
  <si>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</si>
  <si>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</si>
  <si>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</si>
  <si>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</si>
  <si>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</si>
  <si>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</si>
  <si>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</si>
  <si>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</si>
  <si>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</si>
  <si>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</si>
  <si>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</si>
  <si>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</si>
  <si>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</si>
  <si>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</si>
  <si>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</si>
  <si>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</si>
  <si>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</si>
  <si>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</si>
  <si>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</si>
  <si>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</si>
  <si>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</si>
  <si>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</si>
  <si>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</si>
  <si>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</si>
  <si>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</si>
  <si>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</si>
  <si>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</si>
  <si>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</si>
  <si>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</si>
  <si>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</si>
  <si>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</si>
  <si>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</si>
  <si>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</si>
  <si>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</si>
  <si>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</si>
  <si>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</si>
  <si>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</si>
  <si>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</si>
  <si>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</si>
  <si>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</si>
  <si>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</si>
  <si>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</si>
  <si>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</si>
  <si>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</si>
  <si>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</si>
  <si>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</si>
  <si>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</si>
  <si>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</si>
  <si>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</si>
  <si>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</si>
  <si>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</si>
  <si>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</si>
  <si>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</si>
  <si>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</si>
  <si>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</si>
  <si>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</si>
  <si>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</si>
  <si>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</si>
  <si>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</si>
  <si>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</si>
  <si>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</si>
  <si>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</si>
  <si>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</si>
  <si>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</si>
  <si>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</si>
  <si>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</si>
  <si>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</si>
  <si>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</si>
  <si>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</si>
  <si>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</si>
  <si>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</si>
  <si>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</si>
  <si>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</si>
  <si>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</si>
  <si>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</si>
  <si>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</si>
  <si>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</si>
  <si>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</si>
  <si>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</si>
  <si>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</si>
  <si>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</si>
  <si>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</si>
  <si>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</si>
  <si>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</si>
  <si>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</si>
  <si>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</si>
  <si>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</si>
  <si>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</si>
  <si>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</si>
  <si>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</si>
  <si>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</si>
  <si>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</si>
  <si>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</si>
  <si>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</si>
  <si>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</si>
  <si>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</si>
  <si>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</si>
  <si>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</si>
  <si>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</si>
  <si>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</si>
  <si>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</si>
  <si>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</si>
  <si>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</si>
  <si>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</si>
  <si>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</si>
  <si>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</si>
  <si>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</si>
  <si>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</si>
  <si>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</si>
  <si>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</si>
  <si>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</si>
  <si>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</si>
  <si>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</si>
  <si>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</si>
  <si>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</si>
  <si>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</si>
  <si>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</si>
  <si>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</si>
  <si>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</si>
  <si>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</si>
  <si>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</si>
  <si>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</si>
  <si>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</si>
  <si>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</si>
  <si>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</si>
  <si>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</si>
  <si>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</si>
  <si>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</si>
  <si>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</si>
  <si>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</si>
  <si>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</si>
  <si>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</si>
  <si>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</si>
  <si>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</si>
  <si>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</si>
  <si>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</si>
  <si>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</si>
  <si>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</si>
  <si>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</si>
  <si>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</si>
  <si>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</si>
  <si>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</si>
  <si>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</si>
  <si>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</si>
  <si>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</si>
  <si>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</si>
  <si>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</si>
  <si>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</si>
  <si>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</si>
  <si>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</si>
  <si>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</si>
  <si>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</si>
  <si>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</si>
  <si>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</si>
  <si>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</si>
  <si>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</si>
  <si>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</si>
  <si>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</si>
  <si>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</si>
  <si>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</si>
  <si>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</si>
  <si>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</si>
  <si>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</si>
  <si>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</si>
  <si>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</si>
  <si>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</si>
  <si>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</si>
  <si>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</si>
  <si>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</si>
  <si>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</si>
  <si>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</si>
  <si>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</si>
  <si>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</si>
  <si>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</si>
  <si>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</si>
  <si>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</si>
  <si>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</si>
  <si>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</si>
  <si>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</si>
  <si>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</si>
  <si>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</si>
  <si>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</si>
  <si>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</si>
  <si>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</si>
  <si>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</si>
  <si>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</si>
  <si>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</si>
  <si>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</si>
  <si>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</si>
  <si>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</si>
  <si>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</si>
  <si>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</si>
  <si>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</si>
  <si>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</si>
  <si>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</si>
  <si>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</si>
  <si>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</si>
  <si>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</si>
  <si>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</si>
  <si>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</si>
  <si>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</si>
  <si>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</si>
  <si>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</si>
  <si>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</si>
  <si>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</si>
  <si>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</si>
  <si>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</si>
  <si>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</si>
  <si>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</si>
  <si>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</si>
  <si>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</si>
  <si>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</si>
  <si>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</si>
  <si>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</si>
  <si>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</si>
  <si>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</si>
  <si>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</si>
  <si>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</si>
  <si>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</si>
  <si>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</si>
  <si>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</si>
  <si>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</si>
  <si>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</si>
  <si>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</si>
  <si>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</si>
  <si>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</si>
  <si>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</si>
  <si>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</si>
  <si>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</si>
  <si>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</si>
  <si>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</si>
  <si>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</si>
  <si>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</si>
  <si>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</si>
  <si>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</si>
  <si>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</si>
  <si>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</si>
  <si>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</si>
  <si>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</si>
  <si>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</si>
  <si>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</si>
  <si>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</si>
  <si>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</si>
  <si>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</si>
  <si>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</si>
  <si>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</si>
  <si>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</si>
  <si>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</si>
  <si>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</si>
  <si>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</si>
  <si>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</si>
  <si>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</si>
  <si>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</si>
  <si>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</si>
  <si>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</si>
  <si>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</si>
  <si>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</si>
  <si>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</si>
  <si>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</si>
  <si>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</si>
  <si>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</si>
  <si>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</si>
  <si>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</si>
  <si>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</si>
  <si>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</si>
  <si>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</si>
  <si>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</si>
  <si>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</si>
  <si>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</si>
  <si>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</si>
  <si>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</si>
  <si>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</si>
  <si>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</si>
  <si>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</si>
  <si>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</si>
  <si>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</si>
  <si>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</si>
  <si>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</si>
  <si>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</si>
  <si>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</si>
  <si>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</si>
  <si>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</si>
  <si>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</si>
  <si>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</si>
  <si>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</si>
  <si>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</si>
  <si>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</si>
  <si>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</si>
  <si>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</si>
  <si>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</si>
  <si>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</si>
  <si>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</si>
  <si>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</si>
  <si>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</si>
  <si>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</si>
  <si>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</si>
  <si>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</si>
  <si>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</si>
  <si>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</si>
  <si>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</si>
  <si>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</si>
  <si>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</si>
  <si>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</si>
  <si>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</si>
  <si>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</si>
  <si>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</si>
  <si>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</si>
  <si>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</si>
  <si>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</si>
  <si>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</si>
  <si>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</si>
  <si>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</si>
  <si>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</si>
  <si>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</si>
  <si>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</si>
  <si>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</si>
  <si>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</si>
  <si>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</si>
  <si>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</si>
  <si>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</si>
  <si>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</si>
  <si>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</si>
  <si>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</si>
  <si>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</si>
  <si>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</si>
  <si>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</si>
  <si>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</si>
  <si>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</si>
  <si>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</si>
  <si>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</si>
  <si>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</si>
  <si>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</si>
  <si>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</si>
  <si>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</si>
  <si>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</si>
  <si>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</si>
  <si>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</si>
  <si>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</si>
  <si>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</si>
  <si>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</si>
  <si>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</si>
  <si>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</si>
  <si>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</si>
  <si>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</si>
  <si>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</si>
  <si>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</si>
  <si>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</si>
  <si>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</si>
  <si>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</si>
  <si>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</si>
  <si>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</si>
  <si>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</si>
  <si>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</si>
  <si>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</si>
  <si>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</si>
  <si>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</si>
  <si>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</si>
  <si>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</si>
  <si>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</si>
  <si>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</si>
  <si>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</si>
  <si>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</si>
  <si>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</si>
  <si>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</si>
  <si>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</si>
  <si>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</si>
  <si>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</si>
  <si>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</si>
  <si>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</si>
  <si>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</si>
  <si>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</si>
  <si>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</si>
  <si>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</si>
  <si>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</si>
  <si>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</si>
  <si>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</si>
  <si>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</si>
  <si>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</si>
  <si>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</si>
  <si>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</si>
  <si>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</si>
  <si>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</si>
  <si>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</si>
  <si>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</si>
  <si>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</si>
  <si>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</si>
  <si>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</si>
  <si>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</si>
  <si>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</si>
  <si>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</si>
  <si>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</si>
  <si>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</si>
  <si>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</si>
  <si>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</si>
  <si>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</si>
  <si>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</si>
  <si>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</si>
  <si>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</si>
  <si>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</si>
  <si>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</si>
  <si>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</si>
  <si>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</si>
  <si>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</si>
  <si>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</si>
  <si>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</si>
  <si>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</si>
  <si>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</si>
  <si>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</si>
  <si>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</si>
  <si>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</si>
  <si>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</si>
  <si>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</si>
  <si>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</si>
  <si>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</si>
  <si>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</si>
  <si>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</si>
  <si>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</si>
  <si>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</si>
  <si>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</si>
  <si>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</si>
  <si>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</si>
  <si>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</si>
  <si>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</si>
  <si>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</si>
  <si>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</si>
  <si>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</si>
  <si>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</si>
  <si>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</si>
  <si>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</si>
  <si>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</si>
  <si>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</si>
  <si>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</si>
  <si>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</si>
  <si>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</si>
  <si>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</si>
  <si>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</si>
  <si>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</si>
  <si>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</si>
  <si>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</si>
  <si>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</si>
  <si>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</si>
  <si>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</si>
  <si>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</si>
  <si>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</si>
  <si>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</si>
  <si>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</si>
  <si>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</si>
  <si>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</si>
  <si>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</si>
  <si>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</si>
  <si>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</si>
  <si>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</si>
  <si>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</si>
  <si>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</si>
  <si>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</si>
  <si>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</si>
  <si>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</si>
  <si>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</si>
  <si>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</si>
  <si>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</si>
  <si>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</si>
  <si>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</si>
  <si>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</si>
  <si>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</si>
  <si>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</si>
  <si>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</si>
  <si>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</si>
  <si>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</si>
  <si>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</si>
  <si>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</si>
  <si>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</si>
  <si>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</si>
  <si>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</si>
  <si>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</si>
  <si>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</si>
  <si>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</si>
  <si>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</si>
  <si>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</si>
  <si>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</si>
  <si>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</si>
  <si>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</si>
  <si>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</si>
  <si>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</si>
  <si>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</si>
  <si>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</si>
  <si>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</si>
  <si>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</si>
  <si>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</si>
  <si>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</si>
  <si>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</si>
  <si>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</si>
  <si>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</si>
  <si>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</si>
  <si>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</si>
  <si>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</si>
  <si>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</si>
  <si>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</si>
  <si>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</si>
  <si>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</si>
  <si>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</si>
  <si>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</si>
  <si>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</si>
  <si>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</si>
  <si>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</si>
  <si>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</si>
  <si>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</si>
  <si>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</si>
  <si>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</si>
  <si>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</si>
  <si>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</si>
  <si>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</si>
  <si>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</si>
  <si>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</si>
  <si>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</si>
  <si>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</si>
  <si>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</si>
  <si>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</si>
  <si>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</si>
  <si>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</si>
  <si>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</si>
  <si>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</si>
  <si>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</si>
  <si>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</si>
  <si>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</si>
  <si>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</si>
  <si>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</si>
  <si>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</si>
  <si>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</si>
  <si>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</si>
  <si>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</si>
  <si>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</si>
  <si>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</si>
  <si>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</si>
  <si>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</si>
  <si>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</si>
  <si>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</si>
  <si>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</si>
  <si>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</si>
  <si>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</si>
  <si>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</si>
  <si>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</si>
  <si>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</si>
  <si>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</si>
  <si>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</si>
  <si>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</si>
  <si>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</si>
  <si>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</si>
  <si>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</si>
  <si>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</si>
  <si>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</si>
  <si>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</si>
  <si>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</si>
  <si>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</si>
  <si>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</si>
  <si>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</si>
  <si>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</si>
  <si>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</si>
  <si>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</si>
  <si>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</si>
  <si>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</si>
  <si>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</si>
  <si>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</si>
  <si>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</si>
  <si>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</si>
  <si>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</si>
  <si>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</si>
  <si>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</si>
  <si>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</si>
  <si>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</si>
  <si>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</si>
  <si>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</si>
  <si>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</si>
  <si>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</si>
  <si>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</si>
  <si>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</si>
  <si>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</si>
  <si>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</si>
  <si>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</si>
  <si>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</si>
  <si>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</si>
  <si>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</si>
  <si>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</si>
  <si>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</si>
  <si>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</si>
  <si>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</si>
  <si>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</si>
  <si>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</si>
  <si>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</si>
  <si>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</si>
  <si>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</si>
  <si>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</si>
  <si>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</si>
  <si>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</si>
  <si>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</si>
  <si>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</si>
  <si>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</si>
  <si>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</si>
  <si>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</si>
  <si>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</si>
  <si>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</si>
  <si>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</si>
  <si>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</si>
  <si>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</si>
  <si>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</si>
  <si>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</si>
  <si>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</si>
  <si>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</si>
  <si>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</si>
  <si>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</si>
  <si>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</si>
  <si>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</si>
  <si>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</si>
  <si>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</si>
  <si>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</si>
  <si>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</si>
  <si>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</si>
  <si>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</si>
  <si>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</si>
  <si>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</si>
  <si>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</si>
  <si>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</si>
  <si>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</si>
  <si>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</si>
  <si>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</si>
  <si>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</si>
  <si>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</si>
  <si>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</si>
  <si>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</si>
  <si>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</si>
  <si>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</si>
  <si>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</si>
  <si>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</si>
  <si>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</si>
  <si>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</si>
  <si>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</si>
  <si>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</si>
  <si>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</si>
  <si>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</si>
  <si>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</si>
  <si>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</si>
  <si>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</si>
  <si>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</si>
  <si>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</si>
  <si>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</si>
  <si>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</si>
  <si>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</si>
  <si>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</si>
  <si>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</si>
  <si>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</si>
  <si>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</si>
  <si>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</si>
  <si>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</si>
  <si>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</si>
  <si>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</si>
  <si>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</si>
  <si>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</si>
  <si>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</si>
  <si>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</si>
  <si>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</si>
  <si>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</si>
  <si>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</si>
  <si>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</si>
  <si>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</si>
  <si>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</si>
  <si>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</si>
  <si>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</si>
  <si>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</si>
  <si>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</si>
  <si>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</si>
  <si>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</si>
  <si>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</si>
  <si>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</si>
  <si>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</si>
  <si>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</si>
  <si>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</si>
  <si>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</si>
  <si>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</si>
  <si>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</si>
  <si>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</si>
  <si>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</si>
  <si>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</si>
  <si>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</si>
  <si>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</si>
  <si>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</si>
  <si>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</si>
  <si>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</si>
  <si>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</si>
  <si>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</si>
  <si>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</si>
  <si>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</si>
  <si>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</si>
  <si>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</si>
  <si>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</si>
  <si>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</si>
  <si>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</si>
  <si>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</si>
  <si>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</si>
  <si>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</si>
  <si>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</si>
  <si>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</si>
  <si>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</si>
  <si>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</si>
  <si>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</si>
  <si>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</si>
  <si>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</si>
  <si>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</si>
  <si>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</si>
  <si>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</si>
  <si>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</si>
  <si>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</si>
  <si>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</si>
  <si>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</si>
  <si>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</si>
  <si>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</si>
  <si>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</si>
  <si>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</si>
  <si>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</si>
  <si>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</si>
  <si>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</si>
  <si>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</si>
  <si>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</si>
  <si>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</si>
  <si>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</si>
  <si>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</si>
  <si>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</si>
  <si>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</si>
  <si>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</si>
  <si>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</si>
  <si>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</si>
  <si>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</si>
  <si>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</si>
  <si>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</si>
  <si>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</si>
  <si>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</si>
  <si>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</si>
  <si>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</si>
  <si>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</si>
  <si>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</si>
  <si>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</si>
  <si>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</si>
  <si>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</si>
  <si>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</si>
  <si>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</si>
  <si>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</si>
  <si>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</si>
  <si>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</si>
  <si>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</si>
  <si>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</si>
  <si>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</si>
  <si>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</si>
  <si>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</si>
  <si>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</si>
  <si>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</si>
  <si>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</si>
  <si>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</si>
  <si>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</si>
  <si>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</si>
  <si>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</si>
  <si>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</si>
  <si>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</si>
  <si>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</si>
  <si>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</si>
  <si>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</si>
  <si>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</si>
  <si>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</si>
  <si>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</si>
  <si>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</si>
  <si>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</si>
  <si>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</si>
  <si>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</si>
  <si>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</si>
  <si>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</si>
  <si>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</si>
  <si>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</si>
  <si>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</si>
  <si>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</si>
  <si>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</si>
  <si>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</si>
  <si>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</si>
  <si>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</si>
  <si>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</si>
  <si>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</si>
  <si>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</si>
  <si>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</si>
  <si>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</si>
  <si>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</si>
  <si>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</si>
  <si>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</si>
  <si>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</si>
  <si>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</si>
  <si>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</si>
  <si>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</si>
  <si>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</si>
  <si>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</si>
  <si>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</si>
  <si>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</si>
  <si>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</si>
  <si>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</si>
  <si>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</si>
  <si>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</si>
  <si>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</si>
  <si>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</si>
  <si>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</si>
  <si>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</si>
  <si>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</si>
  <si>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</si>
  <si>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</si>
  <si>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</si>
  <si>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</si>
  <si>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</si>
  <si>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</si>
  <si>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</si>
  <si>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</si>
  <si>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</si>
  <si>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</si>
  <si>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</si>
  <si>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</si>
  <si>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</si>
  <si>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</si>
  <si>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</si>
  <si>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</si>
  <si>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</si>
  <si>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</si>
  <si>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</si>
  <si>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</si>
  <si>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</si>
  <si>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</si>
  <si>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</si>
  <si>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</si>
  <si>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</si>
  <si>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</si>
  <si>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</si>
  <si>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</si>
  <si>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</si>
  <si>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</si>
  <si>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</si>
  <si>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</si>
  <si>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</si>
  <si>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</si>
  <si>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</si>
  <si>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</si>
  <si>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</si>
  <si>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</si>
  <si>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</si>
  <si>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</si>
  <si>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</si>
  <si>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</si>
  <si>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</si>
  <si>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</si>
  <si>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</si>
  <si>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</si>
  <si>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</si>
  <si>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</si>
  <si>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</si>
  <si>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</si>
  <si>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</si>
  <si>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</si>
  <si>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</si>
  <si>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</si>
  <si>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</si>
  <si>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</si>
  <si>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</si>
  <si>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</si>
  <si>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</si>
  <si>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</si>
  <si>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</si>
  <si>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</si>
  <si>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</si>
  <si>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</si>
  <si>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</si>
  <si>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</si>
  <si>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</si>
  <si>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</si>
  <si>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</si>
  <si>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</si>
  <si>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</si>
  <si>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</si>
  <si>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</si>
  <si>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</si>
  <si>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</si>
  <si>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</si>
  <si>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</si>
  <si>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</si>
  <si>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</si>
  <si>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</si>
  <si>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</si>
  <si>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</si>
  <si>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</si>
  <si>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</si>
  <si>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</si>
  <si>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</si>
  <si>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</si>
  <si>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</si>
  <si>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</si>
  <si>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</si>
  <si>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</si>
  <si>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</si>
  <si>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</si>
  <si>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</si>
  <si>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</si>
  <si>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</si>
  <si>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</si>
  <si>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</si>
  <si>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</si>
  <si>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</si>
  <si>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</si>
  <si>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</si>
  <si>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</si>
  <si>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</si>
  <si>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</si>
  <si>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</si>
  <si>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</si>
  <si>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</si>
  <si>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</si>
  <si>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</si>
  <si>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</si>
  <si>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</si>
  <si>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</si>
  <si>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</si>
  <si>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</si>
  <si>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</si>
  <si>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</si>
  <si>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</si>
  <si>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</si>
  <si>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</si>
  <si>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</si>
  <si>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</si>
  <si>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</si>
  <si>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</si>
  <si>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</si>
  <si>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</si>
  <si>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</si>
  <si>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</si>
  <si>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</si>
  <si>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</si>
  <si>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</si>
  <si>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</si>
  <si>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</si>
  <si>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</si>
  <si>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</si>
  <si>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</si>
  <si>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</si>
  <si>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</si>
  <si>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</si>
  <si>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</si>
  <si>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</si>
  <si>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</si>
  <si>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</si>
  <si>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</si>
  <si>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</si>
  <si>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</si>
  <si>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</si>
  <si>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</si>
  <si>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</si>
  <si>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</si>
  <si>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</si>
  <si>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</si>
  <si>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</si>
  <si>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</si>
  <si>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</si>
  <si>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</si>
  <si>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</si>
  <si>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</si>
  <si>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</si>
  <si>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</si>
  <si>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</si>
  <si>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</si>
  <si>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</si>
  <si>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</si>
  <si>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</si>
  <si>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</si>
  <si>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</si>
  <si>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</si>
  <si>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</si>
  <si>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</si>
  <si>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</si>
  <si>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</si>
  <si>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</si>
  <si>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</si>
  <si>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</si>
  <si>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</si>
  <si>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</si>
  <si>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</si>
  <si>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</si>
  <si>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</si>
  <si>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</si>
  <si>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</si>
  <si>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</si>
  <si>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</si>
  <si>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</si>
  <si>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</si>
  <si>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</si>
  <si>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</si>
  <si>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</si>
  <si>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</si>
  <si>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</si>
  <si>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</si>
  <si>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</si>
  <si>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</si>
  <si>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</si>
  <si>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</si>
  <si>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</si>
  <si>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</si>
  <si>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</si>
  <si>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</si>
  <si>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</si>
  <si>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</si>
  <si>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</si>
  <si>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</si>
  <si>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</si>
  <si>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</si>
  <si>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</si>
  <si>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</si>
  <si>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</si>
  <si>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</si>
  <si>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</si>
  <si>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</si>
  <si>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</si>
  <si>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</si>
  <si>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</si>
  <si>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</si>
  <si>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</si>
  <si>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</si>
  <si>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</si>
  <si>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</si>
  <si>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</si>
  <si>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</si>
  <si>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</si>
  <si>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</si>
  <si>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</si>
  <si>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</si>
  <si>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</si>
  <si>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</si>
  <si>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</si>
  <si>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</si>
  <si>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</si>
  <si>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</si>
  <si>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</si>
  <si>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</si>
  <si>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</si>
  <si>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</si>
  <si>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</si>
  <si>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</si>
  <si>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</si>
  <si>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</si>
  <si>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</si>
  <si>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</si>
  <si>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</si>
  <si>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</si>
  <si>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</si>
  <si>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</si>
  <si>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</si>
  <si>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</si>
  <si>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</si>
  <si>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</si>
  <si>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</si>
  <si>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</si>
  <si>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</si>
  <si>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</si>
  <si>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</si>
  <si>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</si>
  <si>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</si>
  <si>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</si>
  <si>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</si>
  <si>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</si>
  <si>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</si>
  <si>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</si>
  <si>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</si>
  <si>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</si>
  <si>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</si>
  <si>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</si>
  <si>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</si>
  <si>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</si>
  <si>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</si>
  <si>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</si>
  <si>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</si>
  <si>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</si>
  <si>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</si>
  <si>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</si>
  <si>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</si>
  <si>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</si>
  <si>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</si>
  <si>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</si>
  <si>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</si>
  <si>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</si>
  <si>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</si>
  <si>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</si>
  <si>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</si>
  <si>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</si>
  <si>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</si>
  <si>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</si>
  <si>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</si>
  <si>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</si>
  <si>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</si>
  <si>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</si>
  <si>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</si>
  <si>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</si>
  <si>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</si>
  <si>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</si>
  <si>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</si>
  <si>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</si>
  <si>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</si>
  <si>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</si>
  <si>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</si>
  <si>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</si>
  <si>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</si>
  <si>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</si>
  <si>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</si>
  <si>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</si>
  <si>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</si>
  <si>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</si>
  <si>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</si>
  <si>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</si>
  <si>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</si>
  <si>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</si>
  <si>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</si>
  <si>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</si>
  <si>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</si>
  <si>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</si>
  <si>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</si>
  <si>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</si>
  <si>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</si>
  <si>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</si>
  <si>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</si>
  <si>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</si>
  <si>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</si>
  <si>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</si>
  <si>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</si>
  <si>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</si>
  <si>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</si>
  <si>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</si>
  <si>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</si>
  <si>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</si>
  <si>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</si>
  <si>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</si>
  <si>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</si>
  <si>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</si>
  <si>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</si>
  <si>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</si>
  <si>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</si>
  <si>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</si>
  <si>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</si>
  <si>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</si>
  <si>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</si>
  <si>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</si>
  <si>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</si>
  <si>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</si>
  <si>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</si>
  <si>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</si>
  <si>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</si>
  <si>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</si>
  <si>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</si>
  <si>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</si>
  <si>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</si>
  <si>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</si>
  <si>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</si>
  <si>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</si>
  <si>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</si>
  <si>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</si>
  <si>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</si>
  <si>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</si>
  <si>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</si>
  <si>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</si>
  <si>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</si>
  <si>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</si>
  <si>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</si>
  <si>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</si>
  <si>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</si>
  <si>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</si>
  <si>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</si>
  <si>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</si>
  <si>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</si>
  <si>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</si>
  <si>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</si>
  <si>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</si>
  <si>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</si>
  <si>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</si>
  <si>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</si>
  <si>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</si>
  <si>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</si>
  <si>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</si>
  <si>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</si>
  <si>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</si>
  <si>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</si>
  <si>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</si>
  <si>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</si>
  <si>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</si>
  <si>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</si>
  <si>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</si>
  <si>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</si>
  <si>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</si>
  <si>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</si>
  <si>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</si>
  <si>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</si>
  <si>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</si>
  <si>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</si>
  <si>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</si>
  <si>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</si>
  <si>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</si>
  <si>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</si>
  <si>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</si>
  <si>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</si>
  <si>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</si>
  <si>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</si>
  <si>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</si>
  <si>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</si>
  <si>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</si>
  <si>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</si>
  <si>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</si>
  <si>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</si>
  <si>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</si>
  <si>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</si>
  <si>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</si>
  <si>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</si>
  <si>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</si>
  <si>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</si>
  <si>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</si>
  <si>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</si>
  <si>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</si>
  <si>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</si>
  <si>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</si>
  <si>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</si>
  <si>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</si>
  <si>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</si>
  <si>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</si>
  <si>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</si>
  <si>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</si>
  <si>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</si>
  <si>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</si>
  <si>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</si>
  <si>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</si>
  <si>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</si>
  <si>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</si>
  <si>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</si>
  <si>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</si>
  <si>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</si>
  <si>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</si>
  <si>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</si>
  <si>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</si>
  <si>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</si>
  <si>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</si>
  <si>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</si>
  <si>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</si>
  <si>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</si>
  <si>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</si>
  <si>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</si>
  <si>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</si>
  <si>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</si>
  <si>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</si>
  <si>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</si>
  <si>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</si>
  <si>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</si>
  <si>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</si>
  <si>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</si>
  <si>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</si>
  <si>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</si>
  <si>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</si>
  <si>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</si>
  <si>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</si>
  <si>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</si>
  <si>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</si>
  <si>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</si>
  <si>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</si>
  <si>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</si>
  <si>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</si>
  <si>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</si>
  <si>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</si>
  <si>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</si>
  <si>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</si>
  <si>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</si>
  <si>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</si>
  <si>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</si>
  <si>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</si>
  <si>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</si>
  <si>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</si>
  <si>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</si>
  <si>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</si>
  <si>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</si>
  <si>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</si>
  <si>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</si>
  <si>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</si>
  <si>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</si>
  <si>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</si>
  <si>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</si>
  <si>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</si>
  <si>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</si>
  <si>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</si>
  <si>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</si>
  <si>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</si>
  <si>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</si>
  <si>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</si>
  <si>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</si>
  <si>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</si>
  <si>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</si>
  <si>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</si>
  <si>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</si>
  <si>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</si>
  <si>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</si>
  <si>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</si>
  <si>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</si>
  <si>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</si>
  <si>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</si>
  <si>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</si>
  <si>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</si>
  <si>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</si>
  <si>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</si>
  <si>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</si>
  <si>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</si>
  <si>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</si>
  <si>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</si>
  <si>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</si>
  <si>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</si>
  <si>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</si>
  <si>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</si>
  <si>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</si>
  <si>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</si>
  <si>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</si>
  <si>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</si>
  <si>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</si>
  <si>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</si>
  <si>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</si>
  <si>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</si>
  <si>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</si>
  <si>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</si>
  <si>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</si>
  <si>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</si>
  <si>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</si>
  <si>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</si>
  <si>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</si>
  <si>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</si>
  <si>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</si>
  <si>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</si>
  <si>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</si>
  <si>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</si>
  <si>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</si>
  <si>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</si>
  <si>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</si>
  <si>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</si>
  <si>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</si>
  <si>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</si>
  <si>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</si>
  <si>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</si>
  <si>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</si>
  <si>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</si>
  <si>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</si>
  <si>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</si>
  <si>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</si>
  <si>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</si>
  <si>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</si>
  <si>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</si>
  <si>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</si>
  <si>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</si>
  <si>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</si>
  <si>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</si>
  <si>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</si>
  <si>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</si>
  <si>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</si>
  <si>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</si>
  <si>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</si>
  <si>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</si>
  <si>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</si>
  <si>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</si>
  <si>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</si>
  <si>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</si>
  <si>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</si>
  <si>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</si>
  <si>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</si>
  <si>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</si>
  <si>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</si>
  <si>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</si>
  <si>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</si>
  <si>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</si>
  <si>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</si>
  <si>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</si>
  <si>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</si>
  <si>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</si>
  <si>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</si>
  <si>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</si>
  <si>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</si>
  <si>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</si>
  <si>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</si>
  <si>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</si>
  <si>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</si>
  <si>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</si>
  <si>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</si>
  <si>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</si>
  <si>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</si>
  <si>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</si>
  <si>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</si>
  <si>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</si>
  <si>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</si>
  <si>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</si>
  <si>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</si>
  <si>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</si>
  <si>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</si>
  <si>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</si>
  <si>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</si>
  <si>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</si>
  <si>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</si>
  <si>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</si>
  <si>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</si>
  <si>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</si>
  <si>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</si>
  <si>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</si>
  <si>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</si>
  <si>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</si>
  <si>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</si>
  <si>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</si>
  <si>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</si>
  <si>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</si>
  <si>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</si>
  <si>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</si>
  <si>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</si>
  <si>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</si>
  <si>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</si>
  <si>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</si>
  <si>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</si>
  <si>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</si>
  <si>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</si>
  <si>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</si>
  <si>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</si>
  <si>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</si>
  <si>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</si>
  <si>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</si>
  <si>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</si>
  <si>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</si>
  <si>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</si>
  <si>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</si>
  <si>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</si>
  <si>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</si>
  <si>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</si>
  <si>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</si>
  <si>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</si>
  <si>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</si>
  <si>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</si>
  <si>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</si>
  <si>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</si>
  <si>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</si>
  <si>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</si>
  <si>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</si>
  <si>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</si>
  <si>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</si>
  <si>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</si>
  <si>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</si>
  <si>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</si>
  <si>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</si>
  <si>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</si>
  <si>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</si>
  <si>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</si>
  <si>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</si>
  <si>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</si>
  <si>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</si>
  <si>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</si>
  <si>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</si>
  <si>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</si>
  <si>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</si>
  <si>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</si>
  <si>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</si>
  <si>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</si>
  <si>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</si>
  <si>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</si>
  <si>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</si>
  <si>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</si>
  <si>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</si>
  <si>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</si>
  <si>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</si>
  <si>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</si>
  <si>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</si>
  <si>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</si>
  <si>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</si>
  <si>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</si>
  <si>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</si>
  <si>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</si>
  <si>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</si>
  <si>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</si>
  <si>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</si>
  <si>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</si>
  <si>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</si>
  <si>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</si>
  <si>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</si>
  <si>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</si>
  <si>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</si>
  <si>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</si>
  <si>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</si>
  <si>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</si>
  <si>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</si>
  <si>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</si>
  <si>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</si>
  <si>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</si>
  <si>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</si>
  <si>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</si>
  <si>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</si>
  <si>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</si>
  <si>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</si>
  <si>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</si>
  <si>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</si>
  <si>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</si>
  <si>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</si>
  <si>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</si>
  <si>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</si>
  <si>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</si>
  <si>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</si>
  <si>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</si>
  <si>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</si>
  <si>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</si>
  <si>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</si>
  <si>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</si>
  <si>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</si>
  <si>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</si>
  <si>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</si>
  <si>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</si>
  <si>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</si>
  <si>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</si>
  <si>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</si>
  <si>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</si>
  <si>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</si>
  <si>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</si>
  <si>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</si>
  <si>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</si>
  <si>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</si>
  <si>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</si>
  <si>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</si>
  <si>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</si>
  <si>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</si>
  <si>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</si>
  <si>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</si>
  <si>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</si>
  <si>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</si>
  <si>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</si>
  <si>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</si>
  <si>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</si>
  <si>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</si>
  <si>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</si>
  <si>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</si>
  <si>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</si>
  <si>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</si>
  <si>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</si>
  <si>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</si>
  <si>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</si>
  <si>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</si>
  <si>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</si>
  <si>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</si>
  <si>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</si>
  <si>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</si>
  <si>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</si>
  <si>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</si>
  <si>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</si>
  <si>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</si>
  <si>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</si>
  <si>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</si>
  <si>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</si>
  <si>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</si>
  <si>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</si>
  <si>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</si>
  <si>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</si>
  <si>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</si>
  <si>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</si>
  <si>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</si>
  <si>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</si>
  <si>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</si>
  <si>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</si>
  <si>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</si>
  <si>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</si>
  <si>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</si>
  <si>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</si>
  <si>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</si>
  <si>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</si>
  <si>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</si>
  <si>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</si>
  <si>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</si>
  <si>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</si>
  <si>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</si>
  <si>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</si>
  <si>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</si>
  <si>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</si>
  <si>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</si>
  <si>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</si>
  <si>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</si>
  <si>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</si>
  <si>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</si>
  <si>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</si>
  <si>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</si>
  <si>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</si>
  <si>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</si>
  <si>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</si>
  <si>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</si>
  <si>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</si>
  <si>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</si>
  <si>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</si>
  <si>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</si>
  <si>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</si>
  <si>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</si>
  <si>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</si>
  <si>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</si>
  <si>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</si>
  <si>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</si>
  <si>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</si>
  <si>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</si>
  <si>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</si>
  <si>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</si>
  <si>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</si>
  <si>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</si>
  <si>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</si>
  <si>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</si>
  <si>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</si>
  <si>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</si>
  <si>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</si>
  <si>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</si>
  <si>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</si>
  <si>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</si>
  <si>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</si>
  <si>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</si>
  <si>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</si>
  <si>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</si>
  <si>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</si>
  <si>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</si>
  <si>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</si>
  <si>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</si>
  <si>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</si>
  <si>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</si>
  <si>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</si>
  <si>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</si>
  <si>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</si>
  <si>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</si>
  <si>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</si>
  <si>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</si>
  <si>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</si>
  <si>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</si>
  <si>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</si>
  <si>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</si>
  <si>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</si>
  <si>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</si>
  <si>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</si>
  <si>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</si>
  <si>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</si>
  <si>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</si>
  <si>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</si>
  <si>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</si>
  <si>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</si>
  <si>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</si>
  <si>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</si>
  <si>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</si>
  <si>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</si>
  <si>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</si>
  <si>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</si>
  <si>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</si>
  <si>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</si>
  <si>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</si>
  <si>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</si>
  <si>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</si>
  <si>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</si>
  <si>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</si>
  <si>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</si>
  <si>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</si>
  <si>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</si>
  <si>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</si>
  <si>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</si>
  <si>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</si>
  <si>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</si>
  <si>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</si>
  <si>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</si>
  <si>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</si>
  <si>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</si>
  <si>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</si>
  <si>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</si>
  <si>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</si>
  <si>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</si>
  <si>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</si>
  <si>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</si>
  <si>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</si>
  <si>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</si>
  <si>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</si>
  <si>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</si>
  <si>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</si>
  <si>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</si>
  <si>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</si>
  <si>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</si>
  <si>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</si>
  <si>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</si>
  <si>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</si>
  <si>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</si>
  <si>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</si>
  <si>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</si>
  <si>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</si>
  <si>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</si>
  <si>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</si>
  <si>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</si>
  <si>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</si>
  <si>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</si>
  <si>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</si>
  <si>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</si>
  <si>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</si>
  <si>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</si>
  <si>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</si>
  <si>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</si>
  <si>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</si>
  <si>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</si>
  <si>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</si>
  <si>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</si>
  <si>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</si>
  <si>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</si>
  <si>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</si>
  <si>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</si>
  <si>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</si>
  <si>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</si>
  <si>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</si>
  <si>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</si>
  <si>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</si>
  <si>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</si>
  <si>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</si>
  <si>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</si>
  <si>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</si>
  <si>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</si>
  <si>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</si>
  <si>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</si>
  <si>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</si>
  <si>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</si>
  <si>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</si>
  <si>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</si>
  <si>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</si>
  <si>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</si>
  <si>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</si>
  <si>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</si>
  <si>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</si>
  <si>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</si>
  <si>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</si>
  <si>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</si>
  <si>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</si>
  <si>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</si>
  <si>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</si>
  <si>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</si>
  <si>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</si>
  <si>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</si>
  <si>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</si>
  <si>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</si>
  <si>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</si>
  <si>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</si>
  <si>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</si>
  <si>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</si>
  <si>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</si>
  <si>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</si>
  <si>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</si>
  <si>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</si>
  <si>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</si>
  <si>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</si>
  <si>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</si>
  <si>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</si>
  <si>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</si>
  <si>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</si>
  <si>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</si>
  <si>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</si>
  <si>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</si>
  <si>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</si>
  <si>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</si>
  <si>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</si>
  <si>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</si>
  <si>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</si>
  <si>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</si>
  <si>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</si>
  <si>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</si>
  <si>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</si>
  <si>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</si>
  <si>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</si>
  <si>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</si>
  <si>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</si>
  <si>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</si>
  <si>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</si>
  <si>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</si>
  <si>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</si>
  <si>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</si>
  <si>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</si>
  <si>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</si>
  <si>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</si>
  <si>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</si>
  <si>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</si>
  <si>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</si>
  <si>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</si>
  <si>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</si>
  <si>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</si>
  <si>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</si>
  <si>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</si>
  <si>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</si>
  <si>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</si>
  <si>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</si>
  <si>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</si>
  <si>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</si>
  <si>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</si>
  <si>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</si>
  <si>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</si>
  <si>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</si>
  <si>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</si>
  <si>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</si>
  <si>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</si>
  <si>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</si>
  <si>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</si>
  <si>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</si>
  <si>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</si>
  <si>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</si>
  <si>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</si>
  <si>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</si>
  <si>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</si>
  <si>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</si>
  <si>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</si>
  <si>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</si>
  <si>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</si>
  <si>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</si>
  <si>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</si>
  <si>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</si>
  <si>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</si>
  <si>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</si>
  <si>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</si>
  <si>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</si>
  <si>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</si>
  <si>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</si>
  <si>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</si>
  <si>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</si>
  <si>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</si>
  <si>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</si>
  <si>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</si>
  <si>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</si>
  <si>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</si>
  <si>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</si>
  <si>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</si>
  <si>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</si>
  <si>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</si>
  <si>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</si>
  <si>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</si>
  <si>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</si>
  <si>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</si>
  <si>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</si>
  <si>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</si>
  <si>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</si>
  <si>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</si>
  <si>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</si>
  <si>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</si>
  <si>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</si>
  <si>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</si>
  <si>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</si>
  <si>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</si>
  <si>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</si>
  <si>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</si>
  <si>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</si>
  <si>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</si>
  <si>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</si>
  <si>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</si>
  <si>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</si>
  <si>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</si>
  <si>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</si>
  <si>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</si>
  <si>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</si>
  <si>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</si>
  <si>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</si>
  <si>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</si>
  <si>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</si>
  <si>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</si>
  <si>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</si>
  <si>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</si>
  <si>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</si>
  <si>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</si>
  <si>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</si>
  <si>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</si>
  <si>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</si>
  <si>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</si>
  <si>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</si>
  <si>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</si>
  <si>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</si>
  <si>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</si>
  <si>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</si>
  <si>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</si>
  <si>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</si>
  <si>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</si>
  <si>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</si>
  <si>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</si>
  <si>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</si>
  <si>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</si>
  <si>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</si>
  <si>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</si>
  <si>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</si>
  <si>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</si>
  <si>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</si>
  <si>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</si>
  <si>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</si>
  <si>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</si>
  <si>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</si>
  <si>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</si>
  <si>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</si>
  <si>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</si>
  <si>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</si>
  <si>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</si>
  <si>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</si>
  <si>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</si>
  <si>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</si>
  <si>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</si>
  <si>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</si>
  <si>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</si>
  <si>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</si>
  <si>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</si>
  <si>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</si>
  <si>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</si>
  <si>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</si>
  <si>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</si>
  <si>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</si>
  <si>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</si>
  <si>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</si>
  <si>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</si>
  <si>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</si>
  <si>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</si>
  <si>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</si>
  <si>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</si>
  <si>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</si>
  <si>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</si>
  <si>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</si>
  <si>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</si>
  <si>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</si>
  <si>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</si>
  <si>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</si>
  <si>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</si>
  <si>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</si>
  <si>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</si>
  <si>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</si>
  <si>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</si>
  <si>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</si>
  <si>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</si>
  <si>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</si>
  <si>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</si>
  <si>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</si>
  <si>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</si>
  <si>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</si>
  <si>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</si>
  <si>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</si>
  <si>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</si>
  <si>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</si>
  <si>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</si>
  <si>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</si>
  <si>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</si>
  <si>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</si>
  <si>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</si>
  <si>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</si>
  <si>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</si>
  <si>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</si>
  <si>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</si>
  <si>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</si>
  <si>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</si>
  <si>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</si>
  <si>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</si>
  <si>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</si>
  <si>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</si>
  <si>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</si>
  <si>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</si>
  <si>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</si>
  <si>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</si>
  <si>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</si>
  <si>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</si>
  <si>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</si>
  <si>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</si>
  <si>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</si>
  <si>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</si>
  <si>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</si>
  <si>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</si>
  <si>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</si>
  <si>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</si>
  <si>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</si>
  <si>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</si>
  <si>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</si>
  <si>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</si>
  <si>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</si>
  <si>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</si>
  <si>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</si>
  <si>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</si>
  <si>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</si>
  <si>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</si>
  <si>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</si>
  <si>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</si>
  <si>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</si>
  <si>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</si>
  <si>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</si>
  <si>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</si>
  <si>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</si>
  <si>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</si>
  <si>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</si>
  <si>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</si>
  <si>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</si>
  <si>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</si>
  <si>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</si>
  <si>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</si>
  <si>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</si>
  <si>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</si>
  <si>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</si>
  <si>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</si>
  <si>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</si>
  <si>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</si>
  <si>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</si>
  <si>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</si>
  <si>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</si>
  <si>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</si>
  <si>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</si>
  <si>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</si>
  <si>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</si>
  <si>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</si>
  <si>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</si>
  <si>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</si>
  <si>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</si>
  <si>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</si>
  <si>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</si>
  <si>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</si>
  <si>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</si>
  <si>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</si>
  <si>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</si>
  <si>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</si>
  <si>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</si>
  <si>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</si>
  <si>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</si>
  <si>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</si>
  <si>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</si>
  <si>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</si>
  <si>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</si>
  <si>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</si>
  <si>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</si>
  <si>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</si>
  <si>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</si>
  <si>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</si>
  <si>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</si>
  <si>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</si>
  <si>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</si>
  <si>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</si>
  <si>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</si>
  <si>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</si>
  <si>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</si>
  <si>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</si>
  <si>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</si>
  <si>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</si>
  <si>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</si>
  <si>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</si>
  <si>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</si>
  <si>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</si>
  <si>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</si>
  <si>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</si>
  <si>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</si>
  <si>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</si>
  <si>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</si>
  <si>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</si>
  <si>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</si>
  <si>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</si>
  <si>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</si>
  <si>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</si>
  <si>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</si>
  <si>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</si>
  <si>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</si>
  <si>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</si>
  <si>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</si>
  <si>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</si>
  <si>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</si>
  <si>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</si>
  <si>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</si>
  <si>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</si>
  <si>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</si>
  <si>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</si>
  <si>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</si>
  <si>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</si>
  <si>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</si>
  <si>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</si>
  <si>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</si>
  <si>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</si>
  <si>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</si>
  <si>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</si>
  <si>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</si>
  <si>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</si>
  <si>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</si>
  <si>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</si>
  <si>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</si>
  <si>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</si>
  <si>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</si>
  <si>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</si>
  <si>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</si>
  <si>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</si>
  <si>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</si>
  <si>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</si>
  <si>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</si>
  <si>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</si>
  <si>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</si>
  <si>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</si>
  <si>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</si>
  <si>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</si>
  <si>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</si>
  <si>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</si>
  <si>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</si>
  <si>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</si>
  <si>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</si>
  <si>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</si>
  <si>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</si>
  <si>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</si>
  <si>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</si>
  <si>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</si>
  <si>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</si>
  <si>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</si>
  <si>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</si>
  <si>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</si>
  <si>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</si>
  <si>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</si>
  <si>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</si>
  <si>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</si>
  <si>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</si>
  <si>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</si>
  <si>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</si>
  <si>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</si>
  <si>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</si>
  <si>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</si>
  <si>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</si>
  <si>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</si>
  <si>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</si>
  <si>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</si>
  <si>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</si>
  <si>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</si>
  <si>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</si>
  <si>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</si>
  <si>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</si>
  <si>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</si>
  <si>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</si>
  <si>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</si>
  <si>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</si>
  <si>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</si>
  <si>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</si>
  <si>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</si>
  <si>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</si>
  <si>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</si>
  <si>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</si>
  <si>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</si>
  <si>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</si>
  <si>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</si>
  <si>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</si>
  <si>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</si>
  <si>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</si>
  <si>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</si>
  <si>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</si>
  <si>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</si>
  <si>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</si>
  <si>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</si>
  <si>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</si>
  <si>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</si>
  <si>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</si>
  <si>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</si>
  <si>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</si>
  <si>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</si>
  <si>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</si>
  <si>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</si>
  <si>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</si>
  <si>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</si>
  <si>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</si>
  <si>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</si>
  <si>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</si>
  <si>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</si>
  <si>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</si>
  <si>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</si>
  <si>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</si>
  <si>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</si>
  <si>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</si>
  <si>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</si>
  <si>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</si>
  <si>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</si>
  <si>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</si>
  <si>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</si>
  <si>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</si>
  <si>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</si>
  <si>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</si>
  <si>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</si>
  <si>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</si>
  <si>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</si>
  <si>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</si>
  <si>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</si>
  <si>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</si>
  <si>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</si>
  <si>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</si>
  <si>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</si>
  <si>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</si>
  <si>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</si>
  <si>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</si>
  <si>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</si>
  <si>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</si>
  <si>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</si>
  <si>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</si>
  <si>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</si>
  <si>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</si>
  <si>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</si>
  <si>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</si>
  <si>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</si>
  <si>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</si>
  <si>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</si>
  <si>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</si>
  <si>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</si>
  <si>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</si>
  <si>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</si>
  <si>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</si>
  <si>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</si>
  <si>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</si>
  <si>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</si>
  <si>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</si>
  <si>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</si>
  <si>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</si>
  <si>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</si>
  <si>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</si>
  <si>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</si>
  <si>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</si>
  <si>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</si>
  <si>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</si>
  <si>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</si>
  <si>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</si>
  <si>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</si>
  <si>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</si>
  <si>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</si>
  <si>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</si>
  <si>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</si>
  <si>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</si>
  <si>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</si>
  <si>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</si>
  <si>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</si>
  <si>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</si>
  <si>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</si>
  <si>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</si>
  <si>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</si>
  <si>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</si>
  <si>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</si>
  <si>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</si>
  <si>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</si>
  <si>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</si>
  <si>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</si>
  <si>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</si>
  <si>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</si>
  <si>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</si>
  <si>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</si>
  <si>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</si>
  <si>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</si>
  <si>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</si>
  <si>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</si>
  <si>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</si>
  <si>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</si>
  <si>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</si>
  <si>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</si>
  <si>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</si>
  <si>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</si>
  <si>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</si>
  <si>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</si>
  <si>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</si>
  <si>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</si>
  <si>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</si>
  <si>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</si>
  <si>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</si>
  <si>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</si>
  <si>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</si>
  <si>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</si>
  <si>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</si>
  <si>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</si>
  <si>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</si>
  <si>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</si>
  <si>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</si>
  <si>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</si>
  <si>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</si>
  <si>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</si>
  <si>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</si>
  <si>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</si>
  <si>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</si>
  <si>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</si>
  <si>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</si>
  <si>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</si>
  <si>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</si>
  <si>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</si>
  <si>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</si>
  <si>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</si>
  <si>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</si>
  <si>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</si>
  <si>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</si>
  <si>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</si>
  <si>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</si>
  <si>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</si>
  <si>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</si>
  <si>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</si>
  <si>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</si>
  <si>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</si>
  <si>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</si>
  <si>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</si>
  <si>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</si>
  <si>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</si>
  <si>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</si>
  <si>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</si>
  <si>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</si>
  <si>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</si>
  <si>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</si>
  <si>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</si>
  <si>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</si>
  <si>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</si>
  <si>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</si>
  <si>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</si>
  <si>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</si>
  <si>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</si>
  <si>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</si>
  <si>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</si>
  <si>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</si>
  <si>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</si>
  <si>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</si>
  <si>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</si>
  <si>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</si>
  <si>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</si>
  <si>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</si>
  <si>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</si>
  <si>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</si>
  <si>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</si>
  <si>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</si>
  <si>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</si>
  <si>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</si>
  <si>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</si>
  <si>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</si>
  <si>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</si>
  <si>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</si>
  <si>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</si>
  <si>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</si>
  <si>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</si>
  <si>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</si>
  <si>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</si>
  <si>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</si>
  <si>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</si>
  <si>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</si>
  <si>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</si>
  <si>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</si>
  <si>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</si>
  <si>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</si>
  <si>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</si>
  <si>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</si>
  <si>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</si>
  <si>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</si>
  <si>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</si>
  <si>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</si>
  <si>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</si>
  <si>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</si>
  <si>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</si>
  <si>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</si>
  <si>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</si>
  <si>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</si>
  <si>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</si>
  <si>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</si>
  <si>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</si>
  <si>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</si>
  <si>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</si>
  <si>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</si>
  <si>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</si>
  <si>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</si>
  <si>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</si>
  <si>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</si>
  <si>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</si>
  <si>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</si>
  <si>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</si>
  <si>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</si>
  <si>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</si>
  <si>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</si>
  <si>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</si>
  <si>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</si>
  <si>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</si>
  <si>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</si>
  <si>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</si>
  <si>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</si>
  <si>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</si>
  <si>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</si>
  <si>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</si>
  <si>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</si>
  <si>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</si>
  <si>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</si>
  <si>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</si>
  <si>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</si>
  <si>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</si>
  <si>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</si>
  <si>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</si>
  <si>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</si>
  <si>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</si>
  <si>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</si>
  <si>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</si>
  <si>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</si>
  <si>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</si>
  <si>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</si>
  <si>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</si>
  <si>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</si>
  <si>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</si>
  <si>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</si>
  <si>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</si>
  <si>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</si>
  <si>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</si>
  <si>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</si>
  <si>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</si>
  <si>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</si>
  <si>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</si>
  <si>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</si>
  <si>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</si>
  <si>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</si>
  <si>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</si>
  <si>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</si>
  <si>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</si>
  <si>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</si>
  <si>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</si>
  <si>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</si>
  <si>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</si>
  <si>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</si>
  <si>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</si>
  <si>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</si>
  <si>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</si>
  <si>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</si>
  <si>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</si>
  <si>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</si>
  <si>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</si>
  <si>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</si>
  <si>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</si>
  <si>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</si>
  <si>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</si>
  <si>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</si>
  <si>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</si>
  <si>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</si>
  <si>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</si>
  <si>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</si>
  <si>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</si>
  <si>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</si>
  <si>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</si>
  <si>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</si>
  <si>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</si>
  <si>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</si>
  <si>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</si>
  <si>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</si>
  <si>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</si>
  <si>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</si>
  <si>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</si>
  <si>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</si>
  <si>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</si>
  <si>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</si>
  <si>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</si>
  <si>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</si>
  <si>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</si>
  <si>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</si>
  <si>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</si>
  <si>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</si>
  <si>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</si>
  <si>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</si>
  <si>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</si>
  <si>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</si>
  <si>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</si>
  <si>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</si>
  <si>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</si>
  <si>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</si>
  <si>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</si>
  <si>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</si>
  <si>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</si>
  <si>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</si>
  <si>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</si>
  <si>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</si>
  <si>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</si>
  <si>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</si>
  <si>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</si>
  <si>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</si>
  <si>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</si>
  <si>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</si>
  <si>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</si>
  <si>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</si>
  <si>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</si>
  <si>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</si>
  <si>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</si>
  <si>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</si>
  <si>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</si>
  <si>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</si>
  <si>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</si>
  <si>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</si>
  <si>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</si>
  <si>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</si>
  <si>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</si>
  <si>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</si>
  <si>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</si>
  <si>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</si>
  <si>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</si>
  <si>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</si>
  <si>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</si>
  <si>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</si>
  <si>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</si>
  <si>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</si>
  <si>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</si>
  <si>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</si>
  <si>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</si>
  <si>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</si>
  <si>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</si>
  <si>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</si>
  <si>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</si>
  <si>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</si>
  <si>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</si>
  <si>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</si>
  <si>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</si>
  <si>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</si>
  <si>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</si>
  <si>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</si>
  <si>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</si>
  <si>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</si>
  <si>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</si>
  <si>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</si>
  <si>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</si>
  <si>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</si>
  <si>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</si>
  <si>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</si>
  <si>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</si>
  <si>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</si>
  <si>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</si>
  <si>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</si>
  <si>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</si>
  <si>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</si>
  <si>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</si>
  <si>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</si>
  <si>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</si>
  <si>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</si>
  <si>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</si>
  <si>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</si>
  <si>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</si>
  <si>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</si>
  <si>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</si>
  <si>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</si>
  <si>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</si>
  <si>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</si>
  <si>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</si>
  <si>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</si>
  <si>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</si>
  <si>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</si>
  <si>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</si>
  <si>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</si>
  <si>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</si>
  <si>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</si>
  <si>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</si>
  <si>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</si>
  <si>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</si>
  <si>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</si>
  <si>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</si>
  <si>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</si>
  <si>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</si>
  <si>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</si>
  <si>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</si>
  <si>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</si>
  <si>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</si>
  <si>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</si>
  <si>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</si>
  <si>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</si>
  <si>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</si>
  <si>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</si>
  <si>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</si>
  <si>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</si>
  <si>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</si>
  <si>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</si>
  <si>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</si>
  <si>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</si>
  <si>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</si>
  <si>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</si>
  <si>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</si>
  <si>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</si>
  <si>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</si>
  <si>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</si>
  <si>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</si>
  <si>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</si>
  <si>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</si>
  <si>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</si>
  <si>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</si>
  <si>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</si>
  <si>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</si>
  <si>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</si>
  <si>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</si>
  <si>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</si>
  <si>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</si>
  <si>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</si>
  <si>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</si>
  <si>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</si>
  <si>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</si>
  <si>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</si>
  <si>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</si>
  <si>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</si>
  <si>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</si>
  <si>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</si>
  <si>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</si>
  <si>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</si>
  <si>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</si>
  <si>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</si>
  <si>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</si>
  <si>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</si>
  <si>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</si>
  <si>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</si>
  <si>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</si>
  <si>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</si>
  <si>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</si>
  <si>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</si>
  <si>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</si>
  <si>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</si>
  <si>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</si>
  <si>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</si>
  <si>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</si>
  <si>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</si>
  <si>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</si>
  <si>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</si>
  <si>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</si>
  <si>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</si>
  <si>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</si>
  <si>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</si>
  <si>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</si>
  <si>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</si>
  <si>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</si>
  <si>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</si>
  <si>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</si>
  <si>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</si>
  <si>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</si>
  <si>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</si>
  <si>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</si>
  <si>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</si>
  <si>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</si>
  <si>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</si>
  <si>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</si>
  <si>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</si>
  <si>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</si>
  <si>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</si>
  <si>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</si>
  <si>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</si>
  <si>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</si>
  <si>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</si>
  <si>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</si>
  <si>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</si>
  <si>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</si>
  <si>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</si>
  <si>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</si>
  <si>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</si>
  <si>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</si>
  <si>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</si>
  <si>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</si>
  <si>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</si>
  <si>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</si>
  <si>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</si>
  <si>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</si>
  <si>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</si>
  <si>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</si>
  <si>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</si>
  <si>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</si>
  <si>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</si>
  <si>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</si>
  <si>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</si>
  <si>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</si>
  <si>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</si>
  <si>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</si>
  <si>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</si>
  <si>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</si>
  <si>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</si>
  <si>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</si>
  <si>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</si>
  <si>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</si>
  <si>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</si>
  <si>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</si>
  <si>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</si>
  <si>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</si>
  <si>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</si>
  <si>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</si>
  <si>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</si>
  <si>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</si>
  <si>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</si>
  <si>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</si>
  <si>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</si>
  <si>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</si>
  <si>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</si>
  <si>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</si>
  <si>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</si>
  <si>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</si>
  <si>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</si>
  <si>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</si>
  <si>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</si>
  <si>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</si>
  <si>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</si>
  <si>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</si>
  <si>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</si>
  <si>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</si>
  <si>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</si>
  <si>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</si>
  <si>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</si>
  <si>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</si>
  <si>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</si>
  <si>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</si>
  <si>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</si>
  <si>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</si>
  <si>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</si>
  <si>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</si>
  <si>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</si>
  <si>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</si>
  <si>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</si>
  <si>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</si>
  <si>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</si>
  <si>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</si>
  <si>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</si>
  <si>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</si>
  <si>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</si>
  <si>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</si>
  <si>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</si>
  <si>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</si>
  <si>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</si>
  <si>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</si>
  <si>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</si>
  <si>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</si>
  <si>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</si>
  <si>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</si>
  <si>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</si>
  <si>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</si>
  <si>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</si>
  <si>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</si>
  <si>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</si>
  <si>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</si>
  <si>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</si>
  <si>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</si>
  <si>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</si>
  <si>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</si>
  <si>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</si>
  <si>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</si>
  <si>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</si>
  <si>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</si>
  <si>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</si>
  <si>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</si>
  <si>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</si>
  <si>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</si>
  <si>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</si>
  <si>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</si>
  <si>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</si>
  <si>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</si>
  <si>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</si>
  <si>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</si>
  <si>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</si>
  <si>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</si>
  <si>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</si>
  <si>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</si>
  <si>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</si>
  <si>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</si>
  <si>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</si>
  <si>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</si>
  <si>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</si>
  <si>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</si>
  <si>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</si>
  <si>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</si>
  <si>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</si>
  <si>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</si>
  <si>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</si>
  <si>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</si>
  <si>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</si>
  <si>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</si>
  <si>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</si>
  <si>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</si>
  <si>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</si>
  <si>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</si>
  <si>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</si>
  <si>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</si>
  <si>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</si>
  <si>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</si>
  <si>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</si>
  <si>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</si>
  <si>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</si>
  <si>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</si>
  <si>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</si>
  <si>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</si>
  <si>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</si>
  <si>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</si>
  <si>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</si>
  <si>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</si>
  <si>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</si>
  <si>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</si>
  <si>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</si>
  <si>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</si>
  <si>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</si>
  <si>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</si>
  <si>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</si>
  <si>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</si>
  <si>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</si>
  <si>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</si>
  <si>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</si>
  <si>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</si>
  <si>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</si>
  <si>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</si>
  <si>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</si>
  <si>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</si>
  <si>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</si>
  <si>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</si>
  <si>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</si>
  <si>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</si>
  <si>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</si>
  <si>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</si>
  <si>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</si>
  <si>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</si>
  <si>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</si>
  <si>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</si>
  <si>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</si>
  <si>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</si>
  <si>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</si>
  <si>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</si>
  <si>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</si>
  <si>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</si>
  <si>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</si>
  <si>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</si>
  <si>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</si>
  <si>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</si>
  <si>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</si>
  <si>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</si>
  <si>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</si>
  <si>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</si>
  <si>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</si>
  <si>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</si>
  <si>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</si>
  <si>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</si>
  <si>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</si>
  <si>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</si>
  <si>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</si>
  <si>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</si>
  <si>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</si>
  <si>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</si>
  <si>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</si>
  <si>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</si>
  <si>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</si>
  <si>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</si>
  <si>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</si>
  <si>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</si>
  <si>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</si>
  <si>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</si>
  <si>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</si>
  <si>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</si>
  <si>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</si>
  <si>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</si>
  <si>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</si>
  <si>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</si>
  <si>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</si>
  <si>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</si>
  <si>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</si>
  <si>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</si>
  <si>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</si>
  <si>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</si>
  <si>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</si>
  <si>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</si>
  <si>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</si>
  <si>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</si>
  <si>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</si>
  <si>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</si>
  <si>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</si>
  <si>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</si>
  <si>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</si>
  <si>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</si>
  <si>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</si>
  <si>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</si>
  <si>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</si>
  <si>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</si>
  <si>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</si>
  <si>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</si>
  <si>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</si>
  <si>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</si>
  <si>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</si>
  <si>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</si>
  <si>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</si>
  <si>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</si>
  <si>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</si>
  <si>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</si>
  <si>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</si>
  <si>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</si>
  <si>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</si>
  <si>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</si>
  <si>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</si>
  <si>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</si>
  <si>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</si>
  <si>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</si>
  <si>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</si>
  <si>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</si>
  <si>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</si>
  <si>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</si>
  <si>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</si>
  <si>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</si>
  <si>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</si>
  <si>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</si>
  <si>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</si>
  <si>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</si>
  <si>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</si>
  <si>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</si>
  <si>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</si>
  <si>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</si>
  <si>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</si>
  <si>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</si>
  <si>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</si>
  <si>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</si>
  <si>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</si>
  <si>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</si>
  <si>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</si>
  <si>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</si>
  <si>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</si>
  <si>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</si>
  <si>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</si>
  <si>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</si>
  <si>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</si>
  <si>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</si>
  <si>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</si>
  <si>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</si>
  <si>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</si>
  <si>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</si>
  <si>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</si>
  <si>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</si>
  <si>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</si>
  <si>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</si>
  <si>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</si>
  <si>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</si>
  <si>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</si>
  <si>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</si>
  <si>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</si>
  <si>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</si>
  <si>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</si>
  <si>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</si>
  <si>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</si>
  <si>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</si>
  <si>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</si>
  <si>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</si>
  <si>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</si>
  <si>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</si>
  <si>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</si>
  <si>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</si>
  <si>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</si>
  <si>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</si>
  <si>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</si>
  <si>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</si>
  <si>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</si>
  <si>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</si>
  <si>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</si>
  <si>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</si>
  <si>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</si>
  <si>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</si>
  <si>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</si>
  <si>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</si>
  <si>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</si>
  <si>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</si>
  <si>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</si>
  <si>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</si>
  <si>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</si>
  <si>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</si>
  <si>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</si>
  <si>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</si>
  <si>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</si>
  <si>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</si>
  <si>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</si>
  <si>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</si>
  <si>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</si>
  <si>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</si>
  <si>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</si>
  <si>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</si>
  <si>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</si>
  <si>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</si>
  <si>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</si>
  <si>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</si>
  <si>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</si>
  <si>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</si>
  <si>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</si>
  <si>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</si>
  <si>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</si>
  <si>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</si>
  <si>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</si>
  <si>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</si>
  <si>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</si>
  <si>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</si>
  <si>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</si>
  <si>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</si>
  <si>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</si>
  <si>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</si>
  <si>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</si>
  <si>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</si>
  <si>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</si>
  <si>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</si>
  <si>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</si>
  <si>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</si>
  <si>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</si>
  <si>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</si>
  <si>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</si>
  <si>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</si>
  <si>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</si>
  <si>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</si>
  <si>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</si>
  <si>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</si>
  <si>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</si>
  <si>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</si>
  <si>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</si>
  <si>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</si>
  <si>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</si>
  <si>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</si>
  <si>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</si>
  <si>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</si>
  <si>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</si>
  <si>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</si>
  <si>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</si>
  <si>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</si>
  <si>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</si>
  <si>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</si>
  <si>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</si>
  <si>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</si>
  <si>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</si>
  <si>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</si>
  <si>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</si>
  <si>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</si>
  <si>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</si>
  <si>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</si>
  <si>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</si>
  <si>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</si>
  <si>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</si>
  <si>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</si>
  <si>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</si>
  <si>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</si>
  <si>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</si>
  <si>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</si>
  <si>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</si>
  <si>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</si>
  <si>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</si>
  <si>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</si>
  <si>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</si>
  <si>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</si>
  <si>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</si>
  <si>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</si>
  <si>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</si>
  <si>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</si>
  <si>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</si>
  <si>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</si>
  <si>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</si>
  <si>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</si>
  <si>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</si>
  <si>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</si>
  <si>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</si>
  <si>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</si>
  <si>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</si>
  <si>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</si>
  <si>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</si>
  <si>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</si>
  <si>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</si>
  <si>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</si>
  <si>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</si>
  <si>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</si>
  <si>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</si>
  <si>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</si>
  <si>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</si>
  <si>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</si>
  <si>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</si>
  <si>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</si>
  <si>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</si>
  <si>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</si>
  <si>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</si>
  <si>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</si>
  <si>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</si>
  <si>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</si>
  <si>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</si>
  <si>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</si>
  <si>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</si>
  <si>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</si>
  <si>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</si>
  <si>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</si>
  <si>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</si>
  <si>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</si>
  <si>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</si>
  <si>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</si>
  <si>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</si>
  <si>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</si>
  <si>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</si>
  <si>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</si>
  <si>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</si>
  <si>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</si>
  <si>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</si>
  <si>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</si>
  <si>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</si>
  <si>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</si>
  <si>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</si>
  <si>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</si>
  <si>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</si>
  <si>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</si>
  <si>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</si>
  <si>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</si>
  <si>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</si>
  <si>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</si>
  <si>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</si>
  <si>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</si>
  <si>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</si>
  <si>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</si>
  <si>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</si>
  <si>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</si>
  <si>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</si>
  <si>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</si>
  <si>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</si>
  <si>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</si>
  <si>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</si>
  <si>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</si>
  <si>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</si>
  <si>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</si>
  <si>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</si>
  <si>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</si>
  <si>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</si>
  <si>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</si>
  <si>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</si>
  <si>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</si>
  <si>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</si>
  <si>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</si>
  <si>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</si>
  <si>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</si>
  <si>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</si>
  <si>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</si>
  <si>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</si>
  <si>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</si>
  <si>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</si>
  <si>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</si>
  <si>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</si>
  <si>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</si>
  <si>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</si>
  <si>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</si>
  <si>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</si>
  <si>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</si>
  <si>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</si>
  <si>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</si>
  <si>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</si>
  <si>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</si>
  <si>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</si>
  <si>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</si>
  <si>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</si>
  <si>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</si>
  <si>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</si>
  <si>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</si>
  <si>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</si>
  <si>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</si>
  <si>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</si>
  <si>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</si>
  <si>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</si>
  <si>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</si>
  <si>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</si>
  <si>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</si>
  <si>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</si>
  <si>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</si>
  <si>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</si>
  <si>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</si>
  <si>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</si>
  <si>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</si>
  <si>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</si>
  <si>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</si>
  <si>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</si>
  <si>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</si>
  <si>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</si>
  <si>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</si>
  <si>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</si>
  <si>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</si>
  <si>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</si>
  <si>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</si>
  <si>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</si>
  <si>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</si>
  <si>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</si>
  <si>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</si>
  <si>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</si>
  <si>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</si>
  <si>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</si>
  <si>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</si>
  <si>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</si>
  <si>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</si>
  <si>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</si>
  <si>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</si>
  <si>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</si>
  <si>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</si>
  <si>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</si>
  <si>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</si>
  <si>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</si>
  <si>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</si>
  <si>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</si>
  <si>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</si>
  <si>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</si>
  <si>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</si>
  <si>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</si>
  <si>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</si>
  <si>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</si>
  <si>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</si>
  <si>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</si>
  <si>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</si>
  <si>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</si>
  <si>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</si>
  <si>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</si>
  <si>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</si>
  <si>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</si>
  <si>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</si>
  <si>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</si>
  <si>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</si>
  <si>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</si>
  <si>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</si>
  <si>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</si>
  <si>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</si>
  <si>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</si>
  <si>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</si>
  <si>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</si>
  <si>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</si>
  <si>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</si>
  <si>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</si>
  <si>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</si>
  <si>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</si>
  <si>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</si>
  <si>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</si>
  <si>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</si>
  <si>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</si>
  <si>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</si>
  <si>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</si>
  <si>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</si>
  <si>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</si>
  <si>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</si>
  <si>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</si>
  <si>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</si>
  <si>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</si>
  <si>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</si>
  <si>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</si>
  <si>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</si>
  <si>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</si>
  <si>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</si>
  <si>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</si>
  <si>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</si>
  <si>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</si>
  <si>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</si>
  <si>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</si>
  <si>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</si>
  <si>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</si>
  <si>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</si>
  <si>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</si>
  <si>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</si>
  <si>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</si>
  <si>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</si>
  <si>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</si>
  <si>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</si>
  <si>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</si>
  <si>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</si>
  <si>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</si>
  <si>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</si>
  <si>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</si>
  <si>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</si>
  <si>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</si>
  <si>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</si>
  <si>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</si>
  <si>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</si>
  <si>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</si>
  <si>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</si>
  <si>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</si>
  <si>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</si>
  <si>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</si>
  <si>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</si>
  <si>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</si>
  <si>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</si>
  <si>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</si>
  <si>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</si>
  <si>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</si>
  <si>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</si>
  <si>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</si>
  <si>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</si>
  <si>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</si>
  <si>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</si>
  <si>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</si>
  <si>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</si>
  <si>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</si>
  <si>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</si>
  <si>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</si>
  <si>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</si>
  <si>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</si>
  <si>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</si>
  <si>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</si>
  <si>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</si>
  <si>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</si>
  <si>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</si>
  <si>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</si>
  <si>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</si>
  <si>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</si>
  <si>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</si>
  <si>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</si>
  <si>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</si>
  <si>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</si>
  <si>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</si>
  <si>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</si>
  <si>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</si>
  <si>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</si>
  <si>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</si>
  <si>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</si>
  <si>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</si>
  <si>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</si>
  <si>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</si>
  <si>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</si>
  <si>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</si>
  <si>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</si>
  <si>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</si>
  <si>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</si>
  <si>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</si>
  <si>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</si>
  <si>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</si>
  <si>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</si>
  <si>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</si>
  <si>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</si>
  <si>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</si>
  <si>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</si>
  <si>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</si>
  <si>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</si>
  <si>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</si>
  <si>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</si>
  <si>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</si>
  <si>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</si>
  <si>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</si>
  <si>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</si>
  <si>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</si>
  <si>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</si>
  <si>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</si>
  <si>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</si>
  <si>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</si>
  <si>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</si>
  <si>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</si>
  <si>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</si>
  <si>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</si>
  <si>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</si>
  <si>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</si>
  <si>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</si>
  <si>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</si>
  <si>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</si>
  <si>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</si>
  <si>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</si>
  <si>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</si>
  <si>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</si>
  <si>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</si>
  <si>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</si>
  <si>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</si>
  <si>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</si>
  <si>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</si>
  <si>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</si>
  <si>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</si>
  <si>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</si>
  <si>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</si>
  <si>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</si>
  <si>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</si>
  <si>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</si>
  <si>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</si>
  <si>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</si>
  <si>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</si>
  <si>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</si>
  <si>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</si>
  <si>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</si>
  <si>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</si>
  <si>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</si>
  <si>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</si>
  <si>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</si>
  <si>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</si>
  <si>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</si>
  <si>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</si>
  <si>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</si>
  <si>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</si>
  <si>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</si>
  <si>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</si>
  <si>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</si>
  <si>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</si>
  <si>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</si>
  <si>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</si>
  <si>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</si>
  <si>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</si>
  <si>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</si>
  <si>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</si>
  <si>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</si>
  <si>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</si>
  <si>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</si>
  <si>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</si>
  <si>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</si>
  <si>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</si>
  <si>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</si>
  <si>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</si>
  <si>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</si>
  <si>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</si>
  <si>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</si>
  <si>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</si>
  <si>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</si>
  <si>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</si>
  <si>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</si>
  <si>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</si>
  <si>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</si>
  <si>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</si>
  <si>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</si>
  <si>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</si>
  <si>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</si>
  <si>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</si>
  <si>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</si>
  <si>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</si>
  <si>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</si>
  <si>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</si>
  <si>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</si>
  <si>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</si>
  <si>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</si>
  <si>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</si>
  <si>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</si>
  <si>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</si>
  <si>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</si>
  <si>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</si>
  <si>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</si>
  <si>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</si>
  <si>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</si>
  <si>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</si>
  <si>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</si>
  <si>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</si>
  <si>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</si>
  <si>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</si>
  <si>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</si>
  <si>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</si>
  <si>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</si>
  <si>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</si>
  <si>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</si>
  <si>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</si>
  <si>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</si>
  <si>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</si>
  <si>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</si>
  <si>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</si>
  <si>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</si>
  <si>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</si>
  <si>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</si>
  <si>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</si>
  <si>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</si>
  <si>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</si>
  <si>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</si>
  <si>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</si>
  <si>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</si>
  <si>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</si>
  <si>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</si>
  <si>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</si>
  <si>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</si>
  <si>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</si>
  <si>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</si>
  <si>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</si>
  <si>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</si>
  <si>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</si>
  <si>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</si>
  <si>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</si>
  <si>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</si>
  <si>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</si>
  <si>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</si>
  <si>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</si>
  <si>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</si>
  <si>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</si>
  <si>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</si>
  <si>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</si>
  <si>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</si>
  <si>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</si>
  <si>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</si>
  <si>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</si>
  <si>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</si>
  <si>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</si>
  <si>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</si>
  <si>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</si>
  <si>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</si>
  <si>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</si>
  <si>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</si>
  <si>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</si>
  <si>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</si>
  <si>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</si>
  <si>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</si>
  <si>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</si>
  <si>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</si>
  <si>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</si>
  <si>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</si>
  <si>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</si>
  <si>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</si>
  <si>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</si>
  <si>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</si>
  <si>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</si>
  <si>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</si>
  <si>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</si>
  <si>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</si>
  <si>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</si>
  <si>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</si>
  <si>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</si>
  <si>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</si>
  <si>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</si>
  <si>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</si>
  <si>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</si>
  <si>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</si>
  <si>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</si>
  <si>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</si>
  <si>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</si>
  <si>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</si>
  <si>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</si>
  <si>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</si>
  <si>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</si>
  <si>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</si>
  <si>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</si>
  <si>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</si>
  <si>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</si>
  <si>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</si>
  <si>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</si>
  <si>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</si>
  <si>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</si>
  <si>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</si>
  <si>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</si>
  <si>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</si>
  <si>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</si>
  <si>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</si>
  <si>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</si>
  <si>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</si>
  <si>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</si>
  <si>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</si>
  <si>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</si>
  <si>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</si>
  <si>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</si>
  <si>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</si>
  <si>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</si>
  <si>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</si>
  <si>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</si>
  <si>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</si>
  <si>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</si>
  <si>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</si>
  <si>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</si>
  <si>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</si>
  <si>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</si>
  <si>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</si>
  <si>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</si>
  <si>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</si>
  <si>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</si>
  <si>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</si>
  <si>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</si>
  <si>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</si>
  <si>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</si>
  <si>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</si>
  <si>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</si>
  <si>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</si>
  <si>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</si>
  <si>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</si>
  <si>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</si>
  <si>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</si>
  <si>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</si>
  <si>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</si>
  <si>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</si>
  <si>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</si>
  <si>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</si>
  <si>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</si>
  <si>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</si>
  <si>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</si>
  <si>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</si>
  <si>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</si>
  <si>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</si>
  <si>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</si>
  <si>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</si>
  <si>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</si>
  <si>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</si>
  <si>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</si>
  <si>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</si>
  <si>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</si>
  <si>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</si>
  <si>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</si>
  <si>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</si>
  <si>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</si>
  <si>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</si>
  <si>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</si>
  <si>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</si>
  <si>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</si>
  <si>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</si>
  <si>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</si>
  <si>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</si>
  <si>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</si>
  <si>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</si>
  <si>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</si>
  <si>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</si>
  <si>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</si>
  <si>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</si>
  <si>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</si>
  <si>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</si>
  <si>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</si>
  <si>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</si>
  <si>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</si>
  <si>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</si>
  <si>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</si>
  <si>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</si>
  <si>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</si>
  <si>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</si>
  <si>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</si>
  <si>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</si>
  <si>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</si>
  <si>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</si>
  <si>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</si>
  <si>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</si>
  <si>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</si>
  <si>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</si>
  <si>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</si>
  <si>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</si>
  <si>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</si>
  <si>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</si>
  <si>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</si>
  <si>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</si>
  <si>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</si>
  <si>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</si>
  <si>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</si>
  <si>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</si>
  <si>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</si>
  <si>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</si>
  <si>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</si>
  <si>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</si>
  <si>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</si>
  <si>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</si>
  <si>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</si>
  <si>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</si>
  <si>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</si>
  <si>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</si>
  <si>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</si>
  <si>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</si>
  <si>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</si>
  <si>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</si>
  <si>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</si>
  <si>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</si>
  <si>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</si>
  <si>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</si>
  <si>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</si>
  <si>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</si>
  <si>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</si>
  <si>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</si>
  <si>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</si>
  <si>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</si>
  <si>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</si>
  <si>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</si>
  <si>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</si>
  <si>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</si>
  <si>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</si>
  <si>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</si>
  <si>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</si>
  <si>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</si>
  <si>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</si>
  <si>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</si>
  <si>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</si>
  <si>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</si>
  <si>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</si>
  <si>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</si>
  <si>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</si>
  <si>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</si>
  <si>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</si>
  <si>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</si>
  <si>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</si>
  <si>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</si>
  <si>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</si>
  <si>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</si>
  <si>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</si>
  <si>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</si>
  <si>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</si>
  <si>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</si>
  <si>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</si>
  <si>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</si>
  <si>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</si>
  <si>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</si>
  <si>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</si>
  <si>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</si>
  <si>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</si>
  <si>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</si>
  <si>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</si>
  <si>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</si>
  <si>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</si>
  <si>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</si>
  <si>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</si>
  <si>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</si>
  <si>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</si>
  <si>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</si>
  <si>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</si>
  <si>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</si>
  <si>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</si>
  <si>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</si>
  <si>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</si>
  <si>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</si>
  <si>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</si>
  <si>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</si>
  <si>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</si>
  <si>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</si>
  <si>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</si>
  <si>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</si>
  <si>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</si>
  <si>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</si>
  <si>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</si>
  <si>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</si>
  <si>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</si>
  <si>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</si>
  <si>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</si>
  <si>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</si>
  <si>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</si>
  <si>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</si>
  <si>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</si>
  <si>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</si>
  <si>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</si>
  <si>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</si>
  <si>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</si>
  <si>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</si>
  <si>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</si>
  <si>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</si>
  <si>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</si>
  <si>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</si>
  <si>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</si>
  <si>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</si>
  <si>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</si>
  <si>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</si>
  <si>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</si>
  <si>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</si>
  <si>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</si>
  <si>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</si>
  <si>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</si>
  <si>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</si>
  <si>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</si>
  <si>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</si>
  <si>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</si>
  <si>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</si>
  <si>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</si>
  <si>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</si>
  <si>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</si>
  <si>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</si>
  <si>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</si>
  <si>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</si>
  <si>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</si>
  <si>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</si>
  <si>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</si>
  <si>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</si>
  <si>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</si>
  <si>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</si>
  <si>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</si>
  <si>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</si>
  <si>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</si>
  <si>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</si>
  <si>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</si>
  <si>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</si>
  <si>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</si>
  <si>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</si>
  <si>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</si>
  <si>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</si>
  <si>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</si>
  <si>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</si>
  <si>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</si>
  <si>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</si>
  <si>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</si>
  <si>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</si>
  <si>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</si>
  <si>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</si>
  <si>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</si>
  <si>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</si>
  <si>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</si>
  <si>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</si>
  <si>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</si>
  <si>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</si>
  <si>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</si>
  <si>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</si>
  <si>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</si>
  <si>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</si>
  <si>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</si>
  <si>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</si>
  <si>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</si>
  <si>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</si>
  <si>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</si>
  <si>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</si>
  <si>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</si>
  <si>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</si>
  <si>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</si>
  <si>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</si>
  <si>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</si>
  <si>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</si>
  <si>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</si>
  <si>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</si>
  <si>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</si>
  <si>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</si>
  <si>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</si>
  <si>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</si>
  <si>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</si>
  <si>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</si>
  <si>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</si>
  <si>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</si>
  <si>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</si>
  <si>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</si>
  <si>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</si>
  <si>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</si>
  <si>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</si>
  <si>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</si>
  <si>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</si>
  <si>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</si>
  <si>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</si>
  <si>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</si>
  <si>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</si>
  <si>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</si>
  <si>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</si>
  <si>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</si>
  <si>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</si>
  <si>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</si>
  <si>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</si>
  <si>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</si>
  <si>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</si>
  <si>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</si>
  <si>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</si>
  <si>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</si>
  <si>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</si>
  <si>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</si>
  <si>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</si>
  <si>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</si>
  <si>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</si>
  <si>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</si>
  <si>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</si>
  <si>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</si>
  <si>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</si>
  <si>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</si>
  <si>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</si>
  <si>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</si>
  <si>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</si>
  <si>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</si>
  <si>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</si>
  <si>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</si>
  <si>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</si>
  <si>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</si>
  <si>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</si>
  <si>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</si>
  <si>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</si>
  <si>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</si>
  <si>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</si>
  <si>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</si>
  <si>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</si>
  <si>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</si>
  <si>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</si>
  <si>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</si>
  <si>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</si>
  <si>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</si>
  <si>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</si>
  <si>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</si>
  <si>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</si>
  <si>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</si>
  <si>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</si>
  <si>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</si>
  <si>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</si>
  <si>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</si>
  <si>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</si>
  <si>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</si>
  <si>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</si>
  <si>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</si>
  <si>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</si>
  <si>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</si>
  <si>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</si>
  <si>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</si>
  <si>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</si>
  <si>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</si>
  <si>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</si>
  <si>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</si>
  <si>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</si>
  <si>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</si>
  <si>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</si>
  <si>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</si>
  <si>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</si>
  <si>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</si>
  <si>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</si>
  <si>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</si>
  <si>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</si>
  <si>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</si>
  <si>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</si>
  <si>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</si>
  <si>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</si>
  <si>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</si>
  <si>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</si>
  <si>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</si>
  <si>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</si>
  <si>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</si>
  <si>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</si>
  <si>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</si>
  <si>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</si>
  <si>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</si>
  <si>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</si>
  <si>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</si>
  <si>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</si>
  <si>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</si>
  <si>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</si>
  <si>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</si>
  <si>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</si>
  <si>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</si>
  <si>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</si>
  <si>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</si>
  <si>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</si>
  <si>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</si>
  <si>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</si>
  <si>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</si>
  <si>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</si>
  <si>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</si>
  <si>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</si>
  <si>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</si>
  <si>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</si>
  <si>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</si>
  <si>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</si>
  <si>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</si>
  <si>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</si>
  <si>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</si>
  <si>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</si>
  <si>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</si>
  <si>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</si>
  <si>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</si>
  <si>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</si>
  <si>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</si>
  <si>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</si>
  <si>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</si>
  <si>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</si>
  <si>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</si>
  <si>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</si>
  <si>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</si>
  <si>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</si>
  <si>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</si>
  <si>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</si>
  <si>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</si>
  <si>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</si>
  <si>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</si>
  <si>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</si>
  <si>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</si>
  <si>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</si>
  <si>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</si>
  <si>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</si>
  <si>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</si>
  <si>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</si>
  <si>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</si>
  <si>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</si>
  <si>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</si>
  <si>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</si>
  <si>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</si>
  <si>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</si>
  <si>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</si>
  <si>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</si>
  <si>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</si>
  <si>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</si>
  <si>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</si>
  <si>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</si>
  <si>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</si>
  <si>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</si>
  <si>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</si>
  <si>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</si>
  <si>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</si>
  <si>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</si>
  <si>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</si>
  <si>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</si>
  <si>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</si>
  <si>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</si>
  <si>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</si>
  <si>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</si>
  <si>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</si>
  <si>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</si>
  <si>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</si>
  <si>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</si>
  <si>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</si>
  <si>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</si>
  <si>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</si>
  <si>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</si>
  <si>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</si>
  <si>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</si>
  <si>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</si>
  <si>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</si>
  <si>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</si>
  <si>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</si>
  <si>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</si>
  <si>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</si>
  <si>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</si>
  <si>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</si>
  <si>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</si>
  <si>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</si>
  <si>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</si>
  <si>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</si>
  <si>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</si>
  <si>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</si>
  <si>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</si>
  <si>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</si>
  <si>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</si>
  <si>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</si>
  <si>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</si>
  <si>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</si>
  <si>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</si>
  <si>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</si>
  <si>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</si>
  <si>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</si>
  <si>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</si>
  <si>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</si>
  <si>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</si>
  <si>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</si>
  <si>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</si>
  <si>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</si>
  <si>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</si>
  <si>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</si>
  <si>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</si>
  <si>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</si>
  <si>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</si>
  <si>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</si>
  <si>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</si>
  <si>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</si>
  <si>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</si>
  <si>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</si>
  <si>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</si>
  <si>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</si>
  <si>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</si>
  <si>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</si>
  <si>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</si>
  <si>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</si>
  <si>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</si>
  <si>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</si>
  <si>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</si>
  <si>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</si>
  <si>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</si>
  <si>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</si>
  <si>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</si>
  <si>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</si>
  <si>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</si>
  <si>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</si>
  <si>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</si>
  <si>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</si>
  <si>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</si>
  <si>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</si>
  <si>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</si>
  <si>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</si>
  <si>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</si>
  <si>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</si>
  <si>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</si>
  <si>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</si>
  <si>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</si>
  <si>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</si>
  <si>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</si>
  <si>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</si>
  <si>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</si>
  <si>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</si>
  <si>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</si>
  <si>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</si>
  <si>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</si>
  <si>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</si>
  <si>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</si>
  <si>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</si>
  <si>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</si>
  <si>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</si>
  <si>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</si>
  <si>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</si>
  <si>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</si>
  <si>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</si>
  <si>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</si>
  <si>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</si>
  <si>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</si>
  <si>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</si>
  <si>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</si>
  <si>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</si>
  <si>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</si>
  <si>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</si>
  <si>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</si>
  <si>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</si>
  <si>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</si>
  <si>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</si>
  <si>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</si>
  <si>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</si>
  <si>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</si>
  <si>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</si>
  <si>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</si>
  <si>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</si>
  <si>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</si>
  <si>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</si>
  <si>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</si>
  <si>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</si>
  <si>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</si>
  <si>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</si>
  <si>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</si>
  <si>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</si>
  <si>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</si>
  <si>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</si>
  <si>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</si>
  <si>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</si>
  <si>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</si>
  <si>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</si>
  <si>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</si>
  <si>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</si>
  <si>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</si>
  <si>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</si>
  <si>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</si>
  <si>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</si>
  <si>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</si>
  <si>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</si>
  <si>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</si>
  <si>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</si>
  <si>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</si>
  <si>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</si>
  <si>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</si>
  <si>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</si>
  <si>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</si>
  <si>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</si>
  <si>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</si>
  <si>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</si>
  <si>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</si>
  <si>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</si>
  <si>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</si>
  <si>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</si>
  <si>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</si>
  <si>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</si>
  <si>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</si>
  <si>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</si>
  <si>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</si>
  <si>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</si>
  <si>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</si>
  <si>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</si>
  <si>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</si>
  <si>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</si>
  <si>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</si>
  <si>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</si>
  <si>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</si>
  <si>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</si>
  <si>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</si>
  <si>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</si>
  <si>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</si>
  <si>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</si>
  <si>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</si>
  <si>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</si>
  <si>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</si>
  <si>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</si>
  <si>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</si>
  <si>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</si>
  <si>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</si>
  <si>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</si>
  <si>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</si>
  <si>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</si>
  <si>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</si>
  <si>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</si>
  <si>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</si>
  <si>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</si>
  <si>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</si>
  <si>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</si>
  <si>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</si>
  <si>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</si>
  <si>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</si>
  <si>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</si>
  <si>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</si>
  <si>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</si>
  <si>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</si>
  <si>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</si>
  <si>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</si>
  <si>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</si>
  <si>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</si>
  <si>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</si>
  <si>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</si>
  <si>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</si>
  <si>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</si>
  <si>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</si>
  <si>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</si>
  <si>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</si>
  <si>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</si>
  <si>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</si>
  <si>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</si>
  <si>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</si>
  <si>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</si>
  <si>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</si>
  <si>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</si>
  <si>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</si>
  <si>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</si>
  <si>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</si>
  <si>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</si>
  <si>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</si>
  <si>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</si>
  <si>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</si>
  <si>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</si>
  <si>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</si>
  <si>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</si>
  <si>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</si>
  <si>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</si>
  <si>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</si>
  <si>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</si>
  <si>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</si>
  <si>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</si>
  <si>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</si>
  <si>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</si>
  <si>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</si>
  <si>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</si>
  <si>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</si>
  <si>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</si>
  <si>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</si>
  <si>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</si>
  <si>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</si>
  <si>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</si>
  <si>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</si>
  <si>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</si>
  <si>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</si>
  <si>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</si>
  <si>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</si>
  <si>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</si>
  <si>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</si>
  <si>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</si>
  <si>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</si>
  <si>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</si>
  <si>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</si>
  <si>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</si>
  <si>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</si>
  <si>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</si>
  <si>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</si>
  <si>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</si>
  <si>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</si>
  <si>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</si>
  <si>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</si>
  <si>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</si>
  <si>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</si>
  <si>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</si>
  <si>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</si>
  <si>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</si>
  <si>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</si>
  <si>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</si>
  <si>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</si>
  <si>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</si>
  <si>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</si>
  <si>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</si>
  <si>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</si>
  <si>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</si>
  <si>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</si>
  <si>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</si>
  <si>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</si>
  <si>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</si>
  <si>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</si>
  <si>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</si>
  <si>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</si>
  <si>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</si>
  <si>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</si>
  <si>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</si>
  <si>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</si>
  <si>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</si>
  <si>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</si>
  <si>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</si>
  <si>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</si>
  <si>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</si>
  <si>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</si>
  <si>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</si>
  <si>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</si>
  <si>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</si>
  <si>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</si>
  <si>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</si>
  <si>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</si>
  <si>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</si>
  <si>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</si>
  <si>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</si>
  <si>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</si>
  <si>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</si>
  <si>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</si>
  <si>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</si>
  <si>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</si>
  <si>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</si>
  <si>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</si>
  <si>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</si>
  <si>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</si>
  <si>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</si>
  <si>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</si>
  <si>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</si>
  <si>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</si>
  <si>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</si>
  <si>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</si>
  <si>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</si>
  <si>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</si>
  <si>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</si>
  <si>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</si>
  <si>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</si>
  <si>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</si>
  <si>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</si>
  <si>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</si>
  <si>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</si>
  <si>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</si>
  <si>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</si>
  <si>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</si>
  <si>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</si>
  <si>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</si>
  <si>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</si>
  <si>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</si>
  <si>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</si>
  <si>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</si>
  <si>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</si>
  <si>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</si>
  <si>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</si>
  <si>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</si>
  <si>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</si>
  <si>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</si>
  <si>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</si>
  <si>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</si>
  <si>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</si>
  <si>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</si>
  <si>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</si>
  <si>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</si>
  <si>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</si>
  <si>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</si>
  <si>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</si>
  <si>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</si>
  <si>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</si>
  <si>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</si>
  <si>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</si>
  <si>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</si>
  <si>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</si>
  <si>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</si>
  <si>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</si>
  <si>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</si>
  <si>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</si>
  <si>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</si>
  <si>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</si>
  <si>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</si>
  <si>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</si>
  <si>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</si>
  <si>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</si>
  <si>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</si>
  <si>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</si>
  <si>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</si>
  <si>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</si>
  <si>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</si>
  <si>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</si>
  <si>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</si>
  <si>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</si>
  <si>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</si>
  <si>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</si>
  <si>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</si>
  <si>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</si>
  <si>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</si>
  <si>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</si>
  <si>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</si>
  <si>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</si>
  <si>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</si>
  <si>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</si>
  <si>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</si>
  <si>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</si>
  <si>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</si>
  <si>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</si>
  <si>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</si>
  <si>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</si>
  <si>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</si>
  <si>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</si>
  <si>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</si>
  <si>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</si>
  <si>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</si>
  <si>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</si>
  <si>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</si>
  <si>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</si>
  <si>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</si>
  <si>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</si>
  <si>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</si>
  <si>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</si>
  <si>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</si>
  <si>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</si>
  <si>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</si>
  <si>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</si>
  <si>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</si>
  <si>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</si>
  <si>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</si>
  <si>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</si>
  <si>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</si>
  <si>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</si>
  <si>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</si>
  <si>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</si>
  <si>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</si>
  <si>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</si>
  <si>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</si>
  <si>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</si>
  <si>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</si>
  <si>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</si>
  <si>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</si>
  <si>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</si>
  <si>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</si>
  <si>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</si>
  <si>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</si>
  <si>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</si>
  <si>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</si>
  <si>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</si>
  <si>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</si>
  <si>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</si>
  <si>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</si>
  <si>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</si>
  <si>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</si>
  <si>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</si>
  <si>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</si>
  <si>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</si>
  <si>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</si>
  <si>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</si>
  <si>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</si>
  <si>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</si>
  <si>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</si>
  <si>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</si>
  <si>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</si>
  <si>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</si>
  <si>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</si>
  <si>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</si>
  <si>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</si>
  <si>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</si>
  <si>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</si>
  <si>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</si>
  <si>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</si>
  <si>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</si>
  <si>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</si>
  <si>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</si>
  <si>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</si>
  <si>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</si>
  <si>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</si>
  <si>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</si>
  <si>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</si>
  <si>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</si>
  <si>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</si>
  <si>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</si>
  <si>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</si>
  <si>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</si>
  <si>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</si>
  <si>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</si>
  <si>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</si>
  <si>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</si>
  <si>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</si>
  <si>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</si>
  <si>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</si>
  <si>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</si>
  <si>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</si>
  <si>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</si>
  <si>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</si>
  <si>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</si>
  <si>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</si>
  <si>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</si>
  <si>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</si>
  <si>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</si>
  <si>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</si>
  <si>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</si>
  <si>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</si>
  <si>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</si>
  <si>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</si>
  <si>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</si>
  <si>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</si>
  <si>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</si>
  <si>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</si>
  <si>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</si>
  <si>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</si>
  <si>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</si>
  <si>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</si>
  <si>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</si>
  <si>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</si>
  <si>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</si>
  <si>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</si>
  <si>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</si>
  <si>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</si>
  <si>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</si>
  <si>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</si>
  <si>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</si>
  <si>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</si>
  <si>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</si>
  <si>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</si>
  <si>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</si>
  <si>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</si>
  <si>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</si>
  <si>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</si>
  <si>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</si>
  <si>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</si>
  <si>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</si>
  <si>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</si>
  <si>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</si>
  <si>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</si>
  <si>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</si>
  <si>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</si>
  <si>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</si>
  <si>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</si>
  <si>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</si>
  <si>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</si>
  <si>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</si>
  <si>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</si>
  <si>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</si>
  <si>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</si>
  <si>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</si>
  <si>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</si>
  <si>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</si>
  <si>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</si>
  <si>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</si>
  <si>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</si>
  <si>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</si>
  <si>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</si>
  <si>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</si>
  <si>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</si>
  <si>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</si>
  <si>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</si>
  <si>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</si>
  <si>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</si>
  <si>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</si>
  <si>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</si>
  <si>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</si>
  <si>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</si>
  <si>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</si>
  <si>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</si>
  <si>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</si>
  <si>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</si>
  <si>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</si>
  <si>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</si>
  <si>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</si>
  <si>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</si>
  <si>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</si>
  <si>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</si>
  <si>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</si>
  <si>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</si>
  <si>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</si>
  <si>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</si>
  <si>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</si>
  <si>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</si>
  <si>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</si>
  <si>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</si>
  <si>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</si>
  <si>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</si>
  <si>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</si>
  <si>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</si>
  <si>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</si>
  <si>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</si>
  <si>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</si>
  <si>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</si>
  <si>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</si>
  <si>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</si>
  <si>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</si>
  <si>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</si>
  <si>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</si>
  <si>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</si>
  <si>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</si>
  <si>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</si>
  <si>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</si>
  <si>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</si>
  <si>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</si>
  <si>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</si>
  <si>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</si>
  <si>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</si>
  <si>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</si>
  <si>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</si>
  <si>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</si>
  <si>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</si>
  <si>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</si>
  <si>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</si>
  <si>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</si>
  <si>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</si>
  <si>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</si>
  <si>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</si>
  <si>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</si>
  <si>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</si>
  <si>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</si>
  <si>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</si>
  <si>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</si>
  <si>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</si>
  <si>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</si>
  <si>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</si>
  <si>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</si>
  <si>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</si>
  <si>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</si>
  <si>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</si>
  <si>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</si>
  <si>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</si>
  <si>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</si>
  <si>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</si>
  <si>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</si>
  <si>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</si>
  <si>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</si>
  <si>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</si>
  <si>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</si>
  <si>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</si>
  <si>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</si>
  <si>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</si>
  <si>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</si>
  <si>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</si>
  <si>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</si>
  <si>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</si>
  <si>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</si>
  <si>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</si>
  <si>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</si>
  <si>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</si>
  <si>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</si>
  <si>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</si>
  <si>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</si>
  <si>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</si>
  <si>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</si>
  <si>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</si>
  <si>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</si>
  <si>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</si>
  <si>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</si>
  <si>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</si>
  <si>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</si>
  <si>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</si>
  <si>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</si>
  <si>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</si>
  <si>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</si>
  <si>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</si>
  <si>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</si>
  <si>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</si>
  <si>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</si>
  <si>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</si>
  <si>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</si>
  <si>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</si>
  <si>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</si>
  <si>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</si>
  <si>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</si>
  <si>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</si>
  <si>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</si>
  <si>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</si>
  <si>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</si>
  <si>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</si>
  <si>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</si>
  <si>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</si>
  <si>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</si>
  <si>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</si>
  <si>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</si>
  <si>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</si>
  <si>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</si>
  <si>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</si>
  <si>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</si>
  <si>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</si>
  <si>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</si>
  <si>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</si>
  <si>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</si>
  <si>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</si>
  <si>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</si>
  <si>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</si>
  <si>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</si>
  <si>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</si>
  <si>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</si>
  <si>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</si>
  <si>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</si>
  <si>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</si>
  <si>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</si>
  <si>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</si>
  <si>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</si>
  <si>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</si>
  <si>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</si>
  <si>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</si>
  <si>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</si>
  <si>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</si>
  <si>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</si>
  <si>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</si>
  <si>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</si>
  <si>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</si>
  <si>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</si>
  <si>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</si>
  <si>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</si>
  <si>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</si>
  <si>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</si>
  <si>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</si>
  <si>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</si>
  <si>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</si>
  <si>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</si>
  <si>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</si>
  <si>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</si>
  <si>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</si>
  <si>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</si>
  <si>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</si>
  <si>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</si>
  <si>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</si>
  <si>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</si>
  <si>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</si>
  <si>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</si>
  <si>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</si>
  <si>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</si>
  <si>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</si>
  <si>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</si>
  <si>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</si>
  <si>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</si>
  <si>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</si>
  <si>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</si>
  <si>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</si>
  <si>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</si>
  <si>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</si>
  <si>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</si>
  <si>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</si>
  <si>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</si>
  <si>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</si>
  <si>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</si>
  <si>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</si>
  <si>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</si>
  <si>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</si>
  <si>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</si>
  <si>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</si>
  <si>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</si>
  <si>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</si>
  <si>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</si>
  <si>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</si>
  <si>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</si>
  <si>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</si>
  <si>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</si>
  <si>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</si>
  <si>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</si>
  <si>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</si>
  <si>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</si>
  <si>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</si>
  <si>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</si>
  <si>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</si>
  <si>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</si>
  <si>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</si>
  <si>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</si>
  <si>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</si>
  <si>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</si>
  <si>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</si>
  <si>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</si>
  <si>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</si>
  <si>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</si>
  <si>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</si>
  <si>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</si>
  <si>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</si>
  <si>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</si>
  <si>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</si>
  <si>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</si>
  <si>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</si>
  <si>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</si>
  <si>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</si>
  <si>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</si>
  <si>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</si>
  <si>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</si>
  <si>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</si>
  <si>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</si>
  <si>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</si>
  <si>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</si>
  <si>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</si>
  <si>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</si>
  <si>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</si>
  <si>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</si>
  <si>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</si>
  <si>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</si>
  <si>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</si>
  <si>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</si>
  <si>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</si>
  <si>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</si>
  <si>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</si>
  <si>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</si>
  <si>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</si>
  <si>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</si>
  <si>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</si>
  <si>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</si>
  <si>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</si>
  <si>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</si>
  <si>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</si>
  <si>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</si>
  <si>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</si>
  <si>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</si>
  <si>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</si>
  <si>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</si>
  <si>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</si>
  <si>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</si>
  <si>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</si>
  <si>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</si>
  <si>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</si>
  <si>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</si>
  <si>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</si>
  <si>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</si>
  <si>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</si>
  <si>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</si>
  <si>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</si>
  <si>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</si>
  <si>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</si>
  <si>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</si>
  <si>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</si>
  <si>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</si>
  <si>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</si>
  <si>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</si>
  <si>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</si>
  <si>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</si>
  <si>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</si>
  <si>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</si>
  <si>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</si>
  <si>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</si>
  <si>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</si>
  <si>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</si>
  <si>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</si>
  <si>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</si>
  <si>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</si>
  <si>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</si>
  <si>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</si>
  <si>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</si>
  <si>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</si>
  <si>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</si>
  <si>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</si>
  <si>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</si>
  <si>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</si>
  <si>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</si>
  <si>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</si>
  <si>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</si>
  <si>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</si>
  <si>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</si>
  <si>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</si>
  <si>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</si>
  <si>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</si>
  <si>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</si>
  <si>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</si>
  <si>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</si>
  <si>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</si>
  <si>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</si>
  <si>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</si>
  <si>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</si>
  <si>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</si>
  <si>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</si>
  <si>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</si>
  <si>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</si>
  <si>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</si>
  <si>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</si>
  <si>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</si>
  <si>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</si>
  <si>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</si>
  <si>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</si>
  <si>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</si>
  <si>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</si>
  <si>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</si>
  <si>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</si>
  <si>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</si>
  <si>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</si>
  <si>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</si>
  <si>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</si>
  <si>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</si>
  <si>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</si>
  <si>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</si>
  <si>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</si>
  <si>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</si>
  <si>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</si>
  <si>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</si>
  <si>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</si>
  <si>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</si>
  <si>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</si>
  <si>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</si>
  <si>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</si>
  <si>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</si>
  <si>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</si>
  <si>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</si>
  <si>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</si>
  <si>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</si>
  <si>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</si>
  <si>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</si>
  <si>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</si>
  <si>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</si>
  <si>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</si>
  <si>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</si>
  <si>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</si>
  <si>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</si>
  <si>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</si>
  <si>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</si>
  <si>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</si>
  <si>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</si>
  <si>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</si>
  <si>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</si>
  <si>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</si>
  <si>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</si>
  <si>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</si>
  <si>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</si>
  <si>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</si>
  <si>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</si>
  <si>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</si>
  <si>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</si>
  <si>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</si>
  <si>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</si>
  <si>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</si>
  <si>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</si>
  <si>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</si>
  <si>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</si>
  <si>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</si>
  <si>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</si>
  <si>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</si>
  <si>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</si>
  <si>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</si>
  <si>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</si>
  <si>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</si>
  <si>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</si>
  <si>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</si>
  <si>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</si>
  <si>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</si>
  <si>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</si>
  <si>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</si>
  <si>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</si>
  <si>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</si>
  <si>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</si>
  <si>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</si>
  <si>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</si>
  <si>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</si>
  <si>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</si>
  <si>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</si>
  <si>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</si>
  <si>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</si>
  <si>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</si>
  <si>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</si>
  <si>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</si>
  <si>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</si>
  <si>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</si>
  <si>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</si>
  <si>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</si>
  <si>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</si>
  <si>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</si>
  <si>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</si>
  <si>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</si>
  <si>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</si>
  <si>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</si>
  <si>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</si>
  <si>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</si>
  <si>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</si>
  <si>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</si>
  <si>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</si>
  <si>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</si>
  <si>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</si>
  <si>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</si>
  <si>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</si>
  <si>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</si>
  <si>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</si>
  <si>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</si>
  <si>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</si>
  <si>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</si>
  <si>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</si>
  <si>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</si>
  <si>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</si>
  <si>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</si>
  <si>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</si>
  <si>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</si>
  <si>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</si>
  <si>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</si>
  <si>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</si>
  <si>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</si>
  <si>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</si>
  <si>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</si>
  <si>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</si>
  <si>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</si>
  <si>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</si>
  <si>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</si>
  <si>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</si>
  <si>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</si>
  <si>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</si>
  <si>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</si>
  <si>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</si>
  <si>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</si>
  <si>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</si>
  <si>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</si>
  <si>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</si>
  <si>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</si>
  <si>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</si>
  <si>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</si>
  <si>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</si>
  <si>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</si>
  <si>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</si>
  <si>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</si>
  <si>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</si>
  <si>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</si>
  <si>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</si>
  <si>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</si>
  <si>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</si>
  <si>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</si>
  <si>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</si>
  <si>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</si>
  <si>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</si>
  <si>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</si>
  <si>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</si>
  <si>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</si>
  <si>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</si>
  <si>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</si>
  <si>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</si>
  <si>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</si>
  <si>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</si>
  <si>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</si>
  <si>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</si>
  <si>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</si>
  <si>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</si>
  <si>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</si>
  <si>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</si>
  <si>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</si>
  <si>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</si>
  <si>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</si>
  <si>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</si>
  <si>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</si>
  <si>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</si>
  <si>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</si>
  <si>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</si>
  <si>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</si>
  <si>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</si>
  <si>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</si>
  <si>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</si>
  <si>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</si>
  <si>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</si>
  <si>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</si>
  <si>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</si>
  <si>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</si>
  <si>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</si>
  <si>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</si>
  <si>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</si>
  <si>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</si>
  <si>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</si>
  <si>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</si>
  <si>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</si>
  <si>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</si>
  <si>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</si>
  <si>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</si>
  <si>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</si>
  <si>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</si>
  <si>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</si>
  <si>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</si>
  <si>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</si>
  <si>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</si>
  <si>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</si>
  <si>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</si>
  <si>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</si>
  <si>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</si>
  <si>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</si>
  <si>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</si>
  <si>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</si>
  <si>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</si>
  <si>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</si>
  <si>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</si>
  <si>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</si>
  <si>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</si>
  <si>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</si>
  <si>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</si>
  <si>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</si>
  <si>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</si>
  <si>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</si>
  <si>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</si>
  <si>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</si>
  <si>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</si>
  <si>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</si>
  <si>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</si>
  <si>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</si>
  <si>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</si>
  <si>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</si>
  <si>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</si>
  <si>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</si>
  <si>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</si>
  <si>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</si>
  <si>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</si>
  <si>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</si>
  <si>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</si>
  <si>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</si>
  <si>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</si>
  <si>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</si>
  <si>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</si>
  <si>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</si>
  <si>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</si>
  <si>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</si>
  <si>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</si>
  <si>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</si>
  <si>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</si>
  <si>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</si>
  <si>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</si>
  <si>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</si>
  <si>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</si>
  <si>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</si>
  <si>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</si>
  <si>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</si>
  <si>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</si>
  <si>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</si>
  <si>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</si>
  <si>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</si>
  <si>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</si>
  <si>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</si>
  <si>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</si>
  <si>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</si>
  <si>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</si>
  <si>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</si>
  <si>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</si>
  <si>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</si>
  <si>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</si>
  <si>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</si>
  <si>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</si>
  <si>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</si>
  <si>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</si>
  <si>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</si>
  <si>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</si>
  <si>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</si>
  <si>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</si>
  <si>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</si>
  <si>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</si>
  <si>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</si>
  <si>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</si>
  <si>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</si>
  <si>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</si>
  <si>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</si>
  <si>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</si>
  <si>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</si>
  <si>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</si>
  <si>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</si>
  <si>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</si>
  <si>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</si>
  <si>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</si>
  <si>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</si>
  <si>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</si>
  <si>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</si>
  <si>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</si>
  <si>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</si>
  <si>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</si>
  <si>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</si>
  <si>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</si>
  <si>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</si>
  <si>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</si>
  <si>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</si>
  <si>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</si>
  <si>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</si>
  <si>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</si>
  <si>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</si>
  <si>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</si>
  <si>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</si>
  <si>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</si>
  <si>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</si>
  <si>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</si>
  <si>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</si>
  <si>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</si>
  <si>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</si>
  <si>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</si>
  <si>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</si>
  <si>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</si>
  <si>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</si>
  <si>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</si>
  <si>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</si>
  <si>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</si>
  <si>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</si>
  <si>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</si>
  <si>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</si>
  <si>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</si>
  <si>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</si>
  <si>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</si>
  <si>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</si>
  <si>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</si>
  <si>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</si>
  <si>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</si>
  <si>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</si>
  <si>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</si>
  <si>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</si>
  <si>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</si>
  <si>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</si>
  <si>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</si>
  <si>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</si>
  <si>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</si>
  <si>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</si>
  <si>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</si>
  <si>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</si>
  <si>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</si>
  <si>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</si>
  <si>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</si>
  <si>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</si>
  <si>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</si>
  <si>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</si>
  <si>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</si>
  <si>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</si>
  <si>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</si>
  <si>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</si>
  <si>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</si>
  <si>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</si>
  <si>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</si>
  <si>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</si>
  <si>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</si>
  <si>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</si>
  <si>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</si>
  <si>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</si>
  <si>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</si>
  <si>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</si>
  <si>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</si>
  <si>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</si>
  <si>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</si>
  <si>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</si>
  <si>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</si>
  <si>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</si>
  <si>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</si>
  <si>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</si>
  <si>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</si>
  <si>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</si>
  <si>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</si>
  <si>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</si>
  <si>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</si>
  <si>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</si>
  <si>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</si>
  <si>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</si>
  <si>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</si>
  <si>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</si>
  <si>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</si>
  <si>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</si>
  <si>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</si>
  <si>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</si>
  <si>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</si>
  <si>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</si>
  <si>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</si>
  <si>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</si>
  <si>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</si>
  <si>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</si>
  <si>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</si>
  <si>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</si>
  <si>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</si>
  <si>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</si>
  <si>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</si>
  <si>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</si>
  <si>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</si>
  <si>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</si>
  <si>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</si>
  <si>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</si>
  <si>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</si>
  <si>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</si>
  <si>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</si>
  <si>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</si>
  <si>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</si>
  <si>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</si>
  <si>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</si>
  <si>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</si>
  <si>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</si>
  <si>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</si>
  <si>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</si>
  <si>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</si>
  <si>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</si>
  <si>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</si>
  <si>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</si>
  <si>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</si>
  <si>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</si>
  <si>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</si>
  <si>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</si>
  <si>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</si>
  <si>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</si>
  <si>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</si>
  <si>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</si>
  <si>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</si>
  <si>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</si>
  <si>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</si>
  <si>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</si>
  <si>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</si>
  <si>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</si>
  <si>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</si>
  <si>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</si>
  <si>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</si>
  <si>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</si>
  <si>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</si>
  <si>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</si>
  <si>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</si>
  <si>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</si>
  <si>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</si>
  <si>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</si>
  <si>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</si>
  <si>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</si>
  <si>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</si>
  <si>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</si>
  <si>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</si>
  <si>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</si>
  <si>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</si>
  <si>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</si>
  <si>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</si>
  <si>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</si>
  <si>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</si>
  <si>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</si>
  <si>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</si>
  <si>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</si>
  <si>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</si>
  <si>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</si>
  <si>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</si>
  <si>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</si>
  <si>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</si>
  <si>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</si>
  <si>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</si>
  <si>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</si>
  <si>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</si>
  <si>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</si>
  <si>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</si>
  <si>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</si>
  <si>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</si>
  <si>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</si>
  <si>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</si>
  <si>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</si>
  <si>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</si>
  <si>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</si>
  <si>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</si>
  <si>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</si>
  <si>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</si>
  <si>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</si>
  <si>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</si>
  <si>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</si>
  <si>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</si>
  <si>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</si>
  <si>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</si>
  <si>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</si>
  <si>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</si>
  <si>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</si>
  <si>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</si>
  <si>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</si>
  <si>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</si>
  <si>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</si>
  <si>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</si>
  <si>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</si>
  <si>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</si>
  <si>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</si>
  <si>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</si>
  <si>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</si>
  <si>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</si>
  <si>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</si>
  <si>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</si>
  <si>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</si>
  <si>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</si>
  <si>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</si>
  <si>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</si>
  <si>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</si>
  <si>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</si>
  <si>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</si>
  <si>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</si>
  <si>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</si>
  <si>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</si>
  <si>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</si>
  <si>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</si>
  <si>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</si>
  <si>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</si>
  <si>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</si>
  <si>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</si>
  <si>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</si>
  <si>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</si>
  <si>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</si>
  <si>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</si>
  <si>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</si>
  <si>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</si>
  <si>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</si>
  <si>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</si>
  <si>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</si>
  <si>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</si>
  <si>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</si>
  <si>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</si>
  <si>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</si>
  <si>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</si>
  <si>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</si>
  <si>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</si>
  <si>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</si>
  <si>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</si>
  <si>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</si>
  <si>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</si>
  <si>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</si>
  <si>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</si>
  <si>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</si>
  <si>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</si>
  <si>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</si>
  <si>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</si>
  <si>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</si>
  <si>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</si>
  <si>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</si>
  <si>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</si>
  <si>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</si>
  <si>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</si>
  <si>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</si>
  <si>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</si>
  <si>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</si>
  <si>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</si>
  <si>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</si>
  <si>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</si>
  <si>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</si>
  <si>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</si>
  <si>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</si>
  <si>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</si>
  <si>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</si>
  <si>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</si>
  <si>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</si>
  <si>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</si>
  <si>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</si>
  <si>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</si>
  <si>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</si>
  <si>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</si>
  <si>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</si>
  <si>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</si>
  <si>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</si>
  <si>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</si>
  <si>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</si>
  <si>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</si>
  <si>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</si>
  <si>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</si>
  <si>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</si>
  <si>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</si>
  <si>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</si>
  <si>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</si>
  <si>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</si>
  <si>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</si>
  <si>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</si>
  <si>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</si>
  <si>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</si>
  <si>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</si>
  <si>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</si>
  <si>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</si>
  <si>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</si>
  <si>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</si>
  <si>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</si>
  <si>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</si>
  <si>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</si>
  <si>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</si>
  <si>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</si>
  <si>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</si>
  <si>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</si>
  <si>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</si>
  <si>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</si>
  <si>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</si>
  <si>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</si>
  <si>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</si>
  <si>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</si>
  <si>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</si>
  <si>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</si>
  <si>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</si>
  <si>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</si>
  <si>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</si>
  <si>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</si>
  <si>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</si>
  <si>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</si>
  <si>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</si>
  <si>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</si>
  <si>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</si>
  <si>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</si>
  <si>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</si>
  <si>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</si>
  <si>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</si>
  <si>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</si>
  <si>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</si>
  <si>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</si>
  <si>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</si>
  <si>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</si>
  <si>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</si>
  <si>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</si>
  <si>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</si>
  <si>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</si>
  <si>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</si>
  <si>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</si>
  <si>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</si>
  <si>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</si>
  <si>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</si>
  <si>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</si>
  <si>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</si>
  <si>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</si>
  <si>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</si>
  <si>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</si>
  <si>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</si>
  <si>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</si>
  <si>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</si>
  <si>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</si>
  <si>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</si>
  <si>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</si>
  <si>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</si>
  <si>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</si>
  <si>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</si>
  <si>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</si>
  <si>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</si>
  <si>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</si>
  <si>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</si>
  <si>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</si>
  <si>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</si>
  <si>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</si>
  <si>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</si>
  <si>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</si>
  <si>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</si>
  <si>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</si>
  <si>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</si>
  <si>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</si>
  <si>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</si>
  <si>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</si>
  <si>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</si>
  <si>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</si>
  <si>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</si>
  <si>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</si>
  <si>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</si>
  <si>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</si>
  <si>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</si>
  <si>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</si>
  <si>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</si>
  <si>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</si>
  <si>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</si>
  <si>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</si>
  <si>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</si>
  <si>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</si>
  <si>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</si>
  <si>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</si>
  <si>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</si>
  <si>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</si>
  <si>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</si>
  <si>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</si>
  <si>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</si>
  <si>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</si>
  <si>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</si>
  <si>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</si>
  <si>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</si>
  <si>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</si>
  <si>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</si>
  <si>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</si>
  <si>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</si>
  <si>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</si>
  <si>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</si>
  <si>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</si>
  <si>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</si>
  <si>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</si>
  <si>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</si>
  <si>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</si>
  <si>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</si>
  <si>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</si>
  <si>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</si>
  <si>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</si>
  <si>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</si>
  <si>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</si>
  <si>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</si>
  <si>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</si>
  <si>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</si>
  <si>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</si>
  <si>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</si>
  <si>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</si>
  <si>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</si>
  <si>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</si>
  <si>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</si>
  <si>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</si>
  <si>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</si>
  <si>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</si>
  <si>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</si>
  <si>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</si>
  <si>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</si>
  <si>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</si>
  <si>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</si>
  <si>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</si>
  <si>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</si>
  <si>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</si>
  <si>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</si>
  <si>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</si>
  <si>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</si>
  <si>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</si>
  <si>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</si>
  <si>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</si>
  <si>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</si>
  <si>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</si>
  <si>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</si>
  <si>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</si>
  <si>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</si>
  <si>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</si>
  <si>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</si>
  <si>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</si>
  <si>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</si>
  <si>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</si>
  <si>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</si>
  <si>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</si>
  <si>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</si>
  <si>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</si>
  <si>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</si>
  <si>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</si>
  <si>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</si>
  <si>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</si>
  <si>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</si>
  <si>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</si>
  <si>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</si>
  <si>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</si>
  <si>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</si>
  <si>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</si>
  <si>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</si>
  <si>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</si>
  <si>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</si>
  <si>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</si>
  <si>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</si>
  <si>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</si>
  <si>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</si>
  <si>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</si>
  <si>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</si>
  <si>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</si>
  <si>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</si>
  <si>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</si>
  <si>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</si>
  <si>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</si>
  <si>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</si>
  <si>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</si>
  <si>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</si>
  <si>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</si>
  <si>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</si>
  <si>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</si>
  <si>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</si>
  <si>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</si>
  <si>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</si>
  <si>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</si>
  <si>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</si>
  <si>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</si>
  <si>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</si>
  <si>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</si>
  <si>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</si>
  <si>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</si>
  <si>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</si>
  <si>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</si>
  <si>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</si>
  <si>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</si>
  <si>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</si>
  <si>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</si>
  <si>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</si>
  <si>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</si>
  <si>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</si>
  <si>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</si>
  <si>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</si>
  <si>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</si>
  <si>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</si>
  <si>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</si>
  <si>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</si>
  <si>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</si>
  <si>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</si>
  <si>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</si>
  <si>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</si>
  <si>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</si>
  <si>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</si>
  <si>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</si>
  <si>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</si>
  <si>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</si>
  <si>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</si>
  <si>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</si>
  <si>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</si>
  <si>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</si>
  <si>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</si>
  <si>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</si>
  <si>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</si>
  <si>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</si>
  <si>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</si>
  <si>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</si>
  <si>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</si>
  <si>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</si>
  <si>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</si>
  <si>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</si>
  <si>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</si>
  <si>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</si>
  <si>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</si>
  <si>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</si>
  <si>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</si>
  <si>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</si>
  <si>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</si>
  <si>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</si>
  <si>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</si>
  <si>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</si>
  <si>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</si>
  <si>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</si>
  <si>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</si>
  <si>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</si>
  <si>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</si>
  <si>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</si>
  <si>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</si>
  <si>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</si>
  <si>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</si>
  <si>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</si>
  <si>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</si>
  <si>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</si>
  <si>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</si>
  <si>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</si>
  <si>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</si>
  <si>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</si>
  <si>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</si>
  <si>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</si>
  <si>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</si>
  <si>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</si>
  <si>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</si>
  <si>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</si>
  <si>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</si>
  <si>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</si>
  <si>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</si>
  <si>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</si>
  <si>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</si>
  <si>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</si>
  <si>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</si>
  <si>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</si>
  <si>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</si>
  <si>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</si>
  <si>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</si>
  <si>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</si>
  <si>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</si>
  <si>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</si>
  <si>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</si>
  <si>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</si>
  <si>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</si>
  <si>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</si>
  <si>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</si>
  <si>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</si>
  <si>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</si>
  <si>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</si>
  <si>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</si>
  <si>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</si>
  <si>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</si>
  <si>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</si>
  <si>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</si>
  <si>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</si>
  <si>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</si>
  <si>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</si>
  <si>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</si>
  <si>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</si>
  <si>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</si>
  <si>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</si>
  <si>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</si>
  <si>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</si>
  <si>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</si>
  <si>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</si>
  <si>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</si>
  <si>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</si>
  <si>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</si>
  <si>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</si>
  <si>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</si>
  <si>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</si>
  <si>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</si>
  <si>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</si>
  <si>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</si>
  <si>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</si>
  <si>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</si>
  <si>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</si>
  <si>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</si>
  <si>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</si>
  <si>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</si>
  <si>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</si>
  <si>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</si>
  <si>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</si>
  <si>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</si>
  <si>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</si>
  <si>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</si>
  <si>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</si>
  <si>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</si>
  <si>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</si>
  <si>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</si>
  <si>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</si>
  <si>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</si>
  <si>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</si>
  <si>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</si>
  <si>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</si>
  <si>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</si>
  <si>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</si>
  <si>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</si>
  <si>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</si>
  <si>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</si>
  <si>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</si>
  <si>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</si>
  <si>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</si>
  <si>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</si>
  <si>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</si>
  <si>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</si>
  <si>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</si>
  <si>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</si>
  <si>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</si>
  <si>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</si>
  <si>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</si>
  <si>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</si>
  <si>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</si>
  <si>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</si>
  <si>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</si>
  <si>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</si>
  <si>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</si>
  <si>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</si>
  <si>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</si>
  <si>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</si>
  <si>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</si>
  <si>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</si>
  <si>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</si>
  <si>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</si>
  <si>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</si>
  <si>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</si>
  <si>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</si>
  <si>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</si>
  <si>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</si>
  <si>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</si>
  <si>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</si>
  <si>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</si>
  <si>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</si>
  <si>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</si>
  <si>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</si>
  <si>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</si>
  <si>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</si>
  <si>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</si>
  <si>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</si>
  <si>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</si>
  <si>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</si>
  <si>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</si>
  <si>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</si>
  <si>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</si>
  <si>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</si>
  <si>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</si>
  <si>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</si>
  <si>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</si>
  <si>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</si>
  <si>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</si>
  <si>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</si>
  <si>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</si>
  <si>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</si>
  <si>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</si>
  <si>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</si>
  <si>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</si>
  <si>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</si>
  <si>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</si>
  <si>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</si>
  <si>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</si>
  <si>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</si>
  <si>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</si>
  <si>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</si>
  <si>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</si>
  <si>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</si>
  <si>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</si>
  <si>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</si>
  <si>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</si>
  <si>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</si>
  <si>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</si>
  <si>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</si>
  <si>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</si>
  <si>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</si>
  <si>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</si>
  <si>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</si>
  <si>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</si>
  <si>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</si>
  <si>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</si>
  <si>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</si>
  <si>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</si>
  <si>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</si>
  <si>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</si>
  <si>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</si>
  <si>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</si>
  <si>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</si>
  <si>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</si>
  <si>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</si>
  <si>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</si>
  <si>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</si>
  <si>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</si>
  <si>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</si>
  <si>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</si>
  <si>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</si>
  <si>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</si>
  <si>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</si>
  <si>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</si>
  <si>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</si>
  <si>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</si>
  <si>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</si>
  <si>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</si>
  <si>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</si>
  <si>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</si>
  <si>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</si>
  <si>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</si>
  <si>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</si>
  <si>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</si>
  <si>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</si>
  <si>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</si>
  <si>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</si>
  <si>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</si>
  <si>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</si>
  <si>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</si>
  <si>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</si>
  <si>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</si>
  <si>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</si>
  <si>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</si>
  <si>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</si>
  <si>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</si>
  <si>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</si>
  <si>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</si>
  <si>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</si>
  <si>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</si>
  <si>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</si>
  <si>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</si>
  <si>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</si>
  <si>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</si>
  <si>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</si>
  <si>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</si>
  <si>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</si>
  <si>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</si>
  <si>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</si>
  <si>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</si>
  <si>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</si>
  <si>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</si>
  <si>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</si>
  <si>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</si>
  <si>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</si>
  <si>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</si>
  <si>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</si>
  <si>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</si>
  <si>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</si>
  <si>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</si>
  <si>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</si>
  <si>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</si>
  <si>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</si>
  <si>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</si>
  <si>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</si>
  <si>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</si>
  <si>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</si>
  <si>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</si>
  <si>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</si>
  <si>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</si>
  <si>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</si>
  <si>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</si>
  <si>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</si>
  <si>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</si>
  <si>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</si>
  <si>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</si>
  <si>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</si>
  <si>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</si>
  <si>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</si>
  <si>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</si>
  <si>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</si>
  <si>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</si>
  <si>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</si>
  <si>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</si>
  <si>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</si>
  <si>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</si>
  <si>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</si>
  <si>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</si>
  <si>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</si>
  <si>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</si>
  <si>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</si>
  <si>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</si>
  <si>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</si>
  <si>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</si>
  <si>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</si>
  <si>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</si>
  <si>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</si>
  <si>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</si>
  <si>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</si>
  <si>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</si>
  <si>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</si>
  <si>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</si>
  <si>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</si>
  <si>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</si>
  <si>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</si>
  <si>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</si>
  <si>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</si>
  <si>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</si>
  <si>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</si>
  <si>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</si>
  <si>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</si>
  <si>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</si>
  <si>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</si>
  <si>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</si>
  <si>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</si>
  <si>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</si>
  <si>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</si>
  <si>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</si>
  <si>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</si>
  <si>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</si>
  <si>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</si>
  <si>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</si>
  <si>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</si>
  <si>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</si>
  <si>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</si>
  <si>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</si>
  <si>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</si>
  <si>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</si>
  <si>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</si>
  <si>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</si>
  <si>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</si>
  <si>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</si>
  <si>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</si>
  <si>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</si>
  <si>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</si>
  <si>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</si>
  <si>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</si>
  <si>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</si>
  <si>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</si>
  <si>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</si>
  <si>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</si>
  <si>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</si>
  <si>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</si>
  <si>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</si>
  <si>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</si>
  <si>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</si>
  <si>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</si>
  <si>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</si>
  <si>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</si>
  <si>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</si>
  <si>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</si>
  <si>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</si>
  <si>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</si>
  <si>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</si>
  <si>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</si>
  <si>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</si>
  <si>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</si>
  <si>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</si>
  <si>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</si>
  <si>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</si>
  <si>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</si>
  <si>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</si>
  <si>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</si>
  <si>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</si>
  <si>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</si>
  <si>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</si>
  <si>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</si>
  <si>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</si>
  <si>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</si>
  <si>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</si>
  <si>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</si>
  <si>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</si>
  <si>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</si>
  <si>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</si>
  <si>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</si>
  <si>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</si>
  <si>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</si>
  <si>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</si>
  <si>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</si>
  <si>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</si>
  <si>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</si>
  <si>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</si>
  <si>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</si>
  <si>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</si>
  <si>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</si>
  <si>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</si>
  <si>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</si>
  <si>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</si>
  <si>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</si>
  <si>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</si>
  <si>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</si>
  <si>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</si>
  <si>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</si>
  <si>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</si>
  <si>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</si>
  <si>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</si>
  <si>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</si>
  <si>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</si>
  <si>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</si>
  <si>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</si>
  <si>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</si>
  <si>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</si>
  <si>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</si>
  <si>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</si>
  <si>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</si>
  <si>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</si>
  <si>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</si>
  <si>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</si>
  <si>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</si>
  <si>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</si>
  <si>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</si>
  <si>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</si>
  <si>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</si>
  <si>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</si>
  <si>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</si>
  <si>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</si>
  <si>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</si>
  <si>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</si>
  <si>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</si>
  <si>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</si>
  <si>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</si>
  <si>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</si>
  <si>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</si>
  <si>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</si>
  <si>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</si>
  <si>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</si>
  <si>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</si>
  <si>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</si>
  <si>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</si>
  <si>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</si>
  <si>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</si>
  <si>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</si>
  <si>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</si>
  <si>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</si>
  <si>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</si>
  <si>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</si>
  <si>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</si>
  <si>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</si>
  <si>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</si>
  <si>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</si>
  <si>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</si>
  <si>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</si>
  <si>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</si>
  <si>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</si>
  <si>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</si>
  <si>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</si>
  <si>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</si>
  <si>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</si>
  <si>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</si>
  <si>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</si>
  <si>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</si>
  <si>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</si>
  <si>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</si>
  <si>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</si>
  <si>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</si>
  <si>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</si>
  <si>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</si>
  <si>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</si>
  <si>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</si>
  <si>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</si>
  <si>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</si>
  <si>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</si>
  <si>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</si>
  <si>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</si>
  <si>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</si>
  <si>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</si>
  <si>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</si>
  <si>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</si>
  <si>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</si>
  <si>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</si>
  <si>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</si>
  <si>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</si>
  <si>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</si>
  <si>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</si>
  <si>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</si>
  <si>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</si>
  <si>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</si>
  <si>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</si>
  <si>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</si>
  <si>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</si>
  <si>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</si>
  <si>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</si>
  <si>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</si>
  <si>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</si>
  <si>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</si>
  <si>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</si>
  <si>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</si>
  <si>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</si>
  <si>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</si>
  <si>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</si>
  <si>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</si>
  <si>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</si>
  <si>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</si>
  <si>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</si>
  <si>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</si>
  <si>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</si>
  <si>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</si>
  <si>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</si>
  <si>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</si>
  <si>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</si>
  <si>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</si>
  <si>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</si>
  <si>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</si>
  <si>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</si>
  <si>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</si>
  <si>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</si>
  <si>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</si>
  <si>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</si>
  <si>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</si>
  <si>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</si>
  <si>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</si>
  <si>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</si>
  <si>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</si>
  <si>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</si>
  <si>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</si>
  <si>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</si>
  <si>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</si>
  <si>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</si>
  <si>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</si>
  <si>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</si>
  <si>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</si>
  <si>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</si>
  <si>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</si>
  <si>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</si>
  <si>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</si>
  <si>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</si>
  <si>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</si>
  <si>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</si>
  <si>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</si>
  <si>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</si>
  <si>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</si>
  <si>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</si>
  <si>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</si>
  <si>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</si>
  <si>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</si>
  <si>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</si>
  <si>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</si>
  <si>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</si>
  <si>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</si>
  <si>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</si>
  <si>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</si>
  <si>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</si>
  <si>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</si>
  <si>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</si>
  <si>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</si>
  <si>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</si>
  <si>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</si>
  <si>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</si>
  <si>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</si>
  <si>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</si>
  <si>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</si>
  <si>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</si>
  <si>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</si>
  <si>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</si>
  <si>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</si>
  <si>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</si>
  <si>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</si>
  <si>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</si>
  <si>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</si>
  <si>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</si>
  <si>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</si>
  <si>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</si>
  <si>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</si>
  <si>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</si>
  <si>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</si>
  <si>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</si>
  <si>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</si>
  <si>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</si>
  <si>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</si>
  <si>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</si>
  <si>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</si>
  <si>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</si>
  <si>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</si>
  <si>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</si>
  <si>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</si>
  <si>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</si>
  <si>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</si>
  <si>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</si>
  <si>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</si>
  <si>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</si>
  <si>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</si>
  <si>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</si>
  <si>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</si>
  <si>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</si>
  <si>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</si>
  <si>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</si>
  <si>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</si>
  <si>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</si>
  <si>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</si>
  <si>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</si>
  <si>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</si>
  <si>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</si>
  <si>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</si>
  <si>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</si>
  <si>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</si>
  <si>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</si>
  <si>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</si>
  <si>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</si>
  <si>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</si>
  <si>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</si>
  <si>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</si>
  <si>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</si>
  <si>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</si>
  <si>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</si>
  <si>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</si>
  <si>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</si>
  <si>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</si>
  <si>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</si>
  <si>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</si>
  <si>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</si>
  <si>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</si>
  <si>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</si>
  <si>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</si>
  <si>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</si>
  <si>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</si>
  <si>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</si>
  <si>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</si>
  <si>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</si>
  <si>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</si>
  <si>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</si>
  <si>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</si>
  <si>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</si>
  <si>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</si>
  <si>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</si>
  <si>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</si>
  <si>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</si>
  <si>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</si>
  <si>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</si>
  <si>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</si>
  <si>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</si>
  <si>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</si>
  <si>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</si>
  <si>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</si>
  <si>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</si>
  <si>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</si>
  <si>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</si>
  <si>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</si>
  <si>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</si>
  <si>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</si>
  <si>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</si>
  <si>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</si>
  <si>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</si>
  <si>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</si>
  <si>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</si>
  <si>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</si>
  <si>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</si>
  <si>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</si>
  <si>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</si>
  <si>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</si>
  <si>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</si>
  <si>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</si>
  <si>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</si>
  <si>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</si>
  <si>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</si>
  <si>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</si>
  <si>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</si>
  <si>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</si>
  <si>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</si>
  <si>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</si>
  <si>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</si>
  <si>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</si>
  <si>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</si>
  <si>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</si>
  <si>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</si>
  <si>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</si>
  <si>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</si>
  <si>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</si>
  <si>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</si>
  <si>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</si>
  <si>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</si>
  <si>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</si>
  <si>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</si>
  <si>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</si>
  <si>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</si>
  <si>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</si>
  <si>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</si>
  <si>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</si>
  <si>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</si>
  <si>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</si>
  <si>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</si>
  <si>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</si>
  <si>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</si>
  <si>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</si>
  <si>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</si>
  <si>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</si>
  <si>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</si>
  <si>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</si>
  <si>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</si>
  <si>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</si>
  <si>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</si>
  <si>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</si>
  <si>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</si>
  <si>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</si>
  <si>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</si>
  <si>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</si>
  <si>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</si>
  <si>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</si>
  <si>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</si>
  <si>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</si>
  <si>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</si>
  <si>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</si>
  <si>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</si>
  <si>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</si>
  <si>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</si>
  <si>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</si>
  <si>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</si>
  <si>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</si>
  <si>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</si>
  <si>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</si>
  <si>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</si>
  <si>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</si>
  <si>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</si>
  <si>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</si>
  <si>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</si>
  <si>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</si>
  <si>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</si>
  <si>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</si>
  <si>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</si>
  <si>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</si>
  <si>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</si>
  <si>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</si>
  <si>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</si>
  <si>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</si>
  <si>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</si>
  <si>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</si>
  <si>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</si>
  <si>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</si>
  <si>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</si>
  <si>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</si>
  <si>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</si>
  <si>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</si>
  <si>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</si>
  <si>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</si>
  <si>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</si>
  <si>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</si>
  <si>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</si>
  <si>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</si>
  <si>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</si>
  <si>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</si>
  <si>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</si>
  <si>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</si>
  <si>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</si>
  <si>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</si>
  <si>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</si>
  <si>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</si>
  <si>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</si>
  <si>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</si>
  <si>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</si>
  <si>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</si>
  <si>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</si>
  <si>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</si>
  <si>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</si>
  <si>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</si>
  <si>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</si>
  <si>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</si>
  <si>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</si>
  <si>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</si>
  <si>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</si>
  <si>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</si>
  <si>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</si>
  <si>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</si>
  <si>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</si>
  <si>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</si>
  <si>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</si>
  <si>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</si>
  <si>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</si>
  <si>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</si>
  <si>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</si>
  <si>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</si>
  <si>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</si>
  <si>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</si>
  <si>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</si>
  <si>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</si>
  <si>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</si>
  <si>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</si>
  <si>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</si>
  <si>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</si>
  <si>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</si>
  <si>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</si>
  <si>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</si>
  <si>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</si>
  <si>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</si>
  <si>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</si>
  <si>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</si>
  <si>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</si>
  <si>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</si>
  <si>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</si>
  <si>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</si>
  <si>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</si>
  <si>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</si>
  <si>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</si>
  <si>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</si>
  <si>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</si>
  <si>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</si>
  <si>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</si>
  <si>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</si>
  <si>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</si>
  <si>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</si>
  <si>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</si>
  <si>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</si>
  <si>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</si>
  <si>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</si>
  <si>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</si>
  <si>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</si>
  <si>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</si>
  <si>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</si>
  <si>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</si>
  <si>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</si>
  <si>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</si>
  <si>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</si>
  <si>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</si>
  <si>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</si>
  <si>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</si>
  <si>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</si>
  <si>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</si>
  <si>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</si>
  <si>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</si>
  <si>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</si>
  <si>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</si>
  <si>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</si>
  <si>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</si>
  <si>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</si>
  <si>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</si>
  <si>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</si>
  <si>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</si>
  <si>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</si>
  <si>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</si>
  <si>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</si>
  <si>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</si>
  <si>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</si>
  <si>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</si>
  <si>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</si>
  <si>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</si>
  <si>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</si>
  <si>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</si>
  <si>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</si>
  <si>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</si>
  <si>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</si>
  <si>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</si>
  <si>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</si>
  <si>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</si>
  <si>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</si>
  <si>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</si>
  <si>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</si>
  <si>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</si>
  <si>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</si>
  <si>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</si>
  <si>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</si>
  <si>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</si>
  <si>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</si>
  <si>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</si>
  <si>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</si>
  <si>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</si>
  <si>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</si>
  <si>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</si>
  <si>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</si>
  <si>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</si>
  <si>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</si>
  <si>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</si>
  <si>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</si>
  <si>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</si>
  <si>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</si>
  <si>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</si>
  <si>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</si>
  <si>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</si>
  <si>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</si>
  <si>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</si>
  <si>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</si>
  <si>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</si>
  <si>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</si>
  <si>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</si>
  <si>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</si>
  <si>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</si>
  <si>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</si>
  <si>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</si>
  <si>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</si>
  <si>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</si>
  <si>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</si>
  <si>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</si>
  <si>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</si>
  <si>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</si>
  <si>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</si>
  <si>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</si>
  <si>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</si>
  <si>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</si>
  <si>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</si>
  <si>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</si>
  <si>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</si>
  <si>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</si>
  <si>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</si>
  <si>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</si>
  <si>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</si>
  <si>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</si>
  <si>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</si>
  <si>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</si>
  <si>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</si>
  <si>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</si>
  <si>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</si>
  <si>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</si>
  <si>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</si>
  <si>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</si>
  <si>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</si>
  <si>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</si>
  <si>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</si>
  <si>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</si>
  <si>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</si>
  <si>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</si>
  <si>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</si>
  <si>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</si>
  <si>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</si>
  <si>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</si>
  <si>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</si>
  <si>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</si>
  <si>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</si>
  <si>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</si>
  <si>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</si>
  <si>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</si>
  <si>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</si>
  <si>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</si>
  <si>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</si>
  <si>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</si>
  <si>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</si>
  <si>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</si>
  <si>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</si>
  <si>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</si>
  <si>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</si>
  <si>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</si>
  <si>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</si>
  <si>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</si>
  <si>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</si>
  <si>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</si>
  <si>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</si>
  <si>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</si>
  <si>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</si>
  <si>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</si>
  <si>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</si>
  <si>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</si>
  <si>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</si>
  <si>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</si>
  <si>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</si>
  <si>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</si>
  <si>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</si>
  <si>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</si>
  <si>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</si>
  <si>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</si>
  <si>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</si>
  <si>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</si>
  <si>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</si>
  <si>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</si>
  <si>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</si>
  <si>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</si>
  <si>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</si>
  <si>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</si>
  <si>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</si>
  <si>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</si>
  <si>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</si>
  <si>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</si>
  <si>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</si>
  <si>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</si>
  <si>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</si>
  <si>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</si>
  <si>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</si>
  <si>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</si>
  <si>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</si>
  <si>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</si>
  <si>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</si>
  <si>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</si>
  <si>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</si>
  <si>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</si>
  <si>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</si>
  <si>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</si>
  <si>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</si>
  <si>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</si>
  <si>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</si>
  <si>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</si>
  <si>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</si>
  <si>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</si>
  <si>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</si>
  <si>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</si>
  <si>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</si>
  <si>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</si>
  <si>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</si>
  <si>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</si>
  <si>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</si>
  <si>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</si>
  <si>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</si>
  <si>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</si>
  <si>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</si>
  <si>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</si>
  <si>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</si>
  <si>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</si>
  <si>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</si>
  <si>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</si>
  <si>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</si>
  <si>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</si>
  <si>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</si>
  <si>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</si>
  <si>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</si>
  <si>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</si>
  <si>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</si>
  <si>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</si>
  <si>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</si>
  <si>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</si>
  <si>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</si>
  <si>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</si>
  <si>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</si>
  <si>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</si>
  <si>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</si>
  <si>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</si>
  <si>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</si>
  <si>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</si>
  <si>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</si>
  <si>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</si>
  <si>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</si>
  <si>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</si>
  <si>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</si>
  <si>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</si>
  <si>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</si>
  <si>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</si>
  <si>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</si>
  <si>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</si>
  <si>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</si>
  <si>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</si>
  <si>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</si>
  <si>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</si>
  <si>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</si>
  <si>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</si>
  <si>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</si>
  <si>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</si>
  <si>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</si>
  <si>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</si>
  <si>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</si>
  <si>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</si>
  <si>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</si>
  <si>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</si>
  <si>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</si>
  <si>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</si>
  <si>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</si>
  <si>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</si>
  <si>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</si>
  <si>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</si>
  <si>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</si>
  <si>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</si>
  <si>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</si>
  <si>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</si>
  <si>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</si>
  <si>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</si>
  <si>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</si>
  <si>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</si>
  <si>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</si>
  <si>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</si>
  <si>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</si>
  <si>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</si>
  <si>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</si>
  <si>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</si>
  <si>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</si>
  <si>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</si>
  <si>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</si>
  <si>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</si>
  <si>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</si>
  <si>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</si>
  <si>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</si>
  <si>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</si>
  <si>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</si>
  <si>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</si>
  <si>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</si>
  <si>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</si>
  <si>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</si>
  <si>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</si>
  <si>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</si>
  <si>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</si>
  <si>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</si>
  <si>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</si>
  <si>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</si>
  <si>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</si>
  <si>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</si>
  <si>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</si>
  <si>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</si>
  <si>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</si>
  <si>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</si>
  <si>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</si>
  <si>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</si>
  <si>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</si>
  <si>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</si>
  <si>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</si>
  <si>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</si>
  <si>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</si>
  <si>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</si>
  <si>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</si>
  <si>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</si>
  <si>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</si>
  <si>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</si>
  <si>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</si>
  <si>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</si>
  <si>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</si>
  <si>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</si>
  <si>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</si>
  <si>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</si>
  <si>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</si>
  <si>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</si>
  <si>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</si>
  <si>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</si>
  <si>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</si>
  <si>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</si>
  <si>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</si>
  <si>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</si>
  <si>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</si>
  <si>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</si>
  <si>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</si>
  <si>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</si>
  <si>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</si>
  <si>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</si>
  <si>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</si>
  <si>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</si>
  <si>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</si>
  <si>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</si>
  <si>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</si>
  <si>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</si>
  <si>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</si>
  <si>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</si>
  <si>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</si>
  <si>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</si>
  <si>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</si>
  <si>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</si>
  <si>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</si>
  <si>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</si>
  <si>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</si>
  <si>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</si>
  <si>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</si>
  <si>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</si>
  <si>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</si>
  <si>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</si>
  <si>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</si>
  <si>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</si>
  <si>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</si>
  <si>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</si>
  <si>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</si>
  <si>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</si>
  <si>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</si>
  <si>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</si>
  <si>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</si>
  <si>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</si>
  <si>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</si>
  <si>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</si>
  <si>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</si>
  <si>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</si>
  <si>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</si>
  <si>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</si>
  <si>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</si>
  <si>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</si>
  <si>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</si>
  <si>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</si>
  <si>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</si>
  <si>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</si>
  <si>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</si>
  <si>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</si>
  <si>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</si>
  <si>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</si>
  <si>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</si>
  <si>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</si>
  <si>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</si>
  <si>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</si>
  <si>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</si>
  <si>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</si>
  <si>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</si>
  <si>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</si>
  <si>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</si>
  <si>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</si>
  <si>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</si>
  <si>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</si>
  <si>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</si>
  <si>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</si>
  <si>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</si>
  <si>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</si>
  <si>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</si>
  <si>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</si>
  <si>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</si>
  <si>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</si>
  <si>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</si>
  <si>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</si>
  <si>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</si>
  <si>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</si>
  <si>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</si>
  <si>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</si>
  <si>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</si>
  <si>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</si>
  <si>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</si>
  <si>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</si>
  <si>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</si>
  <si>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</si>
  <si>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</si>
  <si>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</si>
  <si>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</si>
  <si>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</si>
  <si>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</si>
  <si>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</si>
  <si>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</si>
  <si>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</si>
  <si>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</si>
  <si>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</si>
  <si>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</si>
  <si>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</si>
  <si>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</si>
  <si>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</si>
  <si>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</si>
  <si>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</si>
  <si>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</si>
  <si>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</si>
  <si>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</si>
  <si>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</si>
  <si>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</si>
  <si>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</si>
  <si>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</si>
  <si>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</si>
  <si>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</si>
  <si>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</si>
  <si>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</si>
  <si>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</si>
  <si>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</si>
  <si>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</si>
  <si>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</si>
  <si>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</si>
  <si>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</si>
  <si>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</si>
  <si>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</si>
  <si>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</si>
  <si>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</si>
  <si>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</si>
  <si>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</si>
  <si>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</si>
  <si>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</si>
  <si>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</si>
  <si>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</si>
  <si>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</si>
  <si>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</si>
  <si>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</si>
  <si>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</si>
  <si>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</si>
  <si>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</si>
  <si>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</si>
  <si>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</si>
  <si>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</si>
  <si>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</si>
  <si>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</si>
  <si>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</si>
  <si>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</si>
  <si>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</si>
  <si>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</si>
  <si>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</si>
  <si>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</si>
  <si>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</si>
  <si>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</si>
  <si>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</si>
  <si>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</si>
  <si>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</si>
  <si>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</si>
  <si>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</si>
  <si>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</si>
  <si>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</si>
  <si>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</si>
  <si>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</si>
  <si>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</si>
  <si>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</si>
  <si>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</si>
  <si>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</si>
  <si>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</si>
  <si>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</si>
  <si>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</si>
  <si>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</si>
  <si>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</si>
  <si>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</si>
  <si>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</si>
  <si>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</si>
  <si>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</si>
  <si>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</si>
  <si>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</si>
  <si>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</si>
  <si>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</si>
  <si>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</si>
  <si>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</si>
  <si>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</si>
  <si>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</si>
  <si>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</si>
  <si>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</si>
  <si>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</si>
  <si>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</si>
  <si>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</si>
  <si>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</si>
  <si>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</si>
  <si>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</si>
  <si>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</si>
  <si>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</si>
  <si>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</si>
  <si>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</si>
  <si>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</si>
  <si>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</si>
  <si>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</si>
  <si>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</si>
  <si>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</si>
  <si>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</si>
  <si>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</si>
  <si>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</si>
  <si>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</si>
  <si>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</si>
  <si>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</si>
  <si>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</si>
  <si>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</si>
  <si>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</si>
  <si>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</si>
  <si>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</si>
  <si>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</si>
  <si>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</si>
  <si>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</si>
  <si>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</si>
  <si>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</si>
  <si>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</si>
  <si>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</si>
  <si>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</si>
  <si>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</si>
  <si>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</si>
  <si>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</si>
  <si>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</si>
  <si>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</si>
  <si>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</si>
  <si>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</si>
  <si>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</si>
  <si>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</si>
  <si>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</si>
  <si>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</si>
  <si>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</si>
  <si>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</si>
  <si>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</si>
  <si>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</si>
  <si>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</si>
  <si>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</si>
  <si>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</si>
  <si>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</si>
  <si>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</si>
  <si>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</si>
  <si>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</si>
  <si>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</si>
  <si>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</si>
  <si>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</si>
  <si>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</si>
  <si>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</si>
  <si>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</si>
  <si>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</si>
  <si>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</si>
  <si>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</si>
  <si>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</si>
  <si>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</si>
  <si>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</si>
  <si>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</si>
  <si>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</si>
  <si>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</si>
  <si>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</si>
  <si>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</si>
  <si>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</si>
  <si>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</si>
  <si>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</si>
  <si>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</si>
  <si>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</si>
  <si>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</si>
  <si>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</si>
  <si>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</si>
  <si>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</si>
  <si>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</si>
  <si>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</si>
  <si>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</si>
  <si>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</si>
  <si>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</si>
  <si>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</si>
  <si>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</si>
  <si>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</si>
  <si>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</si>
  <si>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</si>
  <si>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</si>
  <si>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</si>
  <si>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</si>
  <si>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</si>
  <si>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</si>
  <si>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</si>
  <si>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</si>
  <si>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</si>
  <si>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</si>
  <si>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</si>
  <si>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</si>
  <si>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</si>
  <si>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</si>
  <si>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</si>
  <si>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</si>
  <si>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</si>
  <si>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</si>
  <si>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</si>
  <si>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</si>
  <si>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</si>
  <si>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</si>
  <si>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</si>
  <si>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</si>
  <si>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</si>
  <si>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</si>
  <si>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</si>
  <si>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</si>
  <si>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</si>
  <si>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</si>
  <si>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</si>
  <si>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</si>
  <si>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</si>
  <si>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</si>
  <si>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</si>
  <si>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</si>
  <si>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</si>
  <si>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</si>
  <si>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</si>
  <si>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</si>
  <si>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</si>
  <si>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</si>
  <si>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</si>
  <si>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</si>
  <si>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</si>
  <si>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</si>
  <si>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</si>
  <si>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</si>
  <si>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</si>
  <si>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</si>
  <si>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</si>
  <si>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</si>
  <si>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</si>
  <si>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</si>
  <si>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</si>
  <si>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</si>
  <si>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</si>
  <si>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</si>
  <si>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</si>
  <si>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</si>
  <si>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</si>
  <si>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</si>
  <si>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</si>
  <si>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</si>
  <si>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</si>
  <si>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</si>
  <si>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</si>
  <si>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</si>
  <si>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</si>
  <si>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</si>
  <si>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</si>
  <si>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</si>
  <si>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</si>
  <si>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</si>
  <si>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</si>
  <si>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</si>
  <si>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</si>
  <si>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</si>
  <si>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</si>
  <si>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</si>
  <si>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</si>
  <si>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</si>
  <si>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</si>
  <si>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</si>
  <si>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</si>
  <si>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</si>
  <si>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</si>
  <si>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</si>
  <si>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</si>
  <si>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</si>
  <si>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</si>
  <si>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</si>
  <si>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</si>
  <si>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</si>
  <si>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</si>
  <si>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</si>
  <si>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</si>
  <si>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</si>
  <si>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</si>
  <si>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</si>
  <si>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</si>
  <si>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</si>
  <si>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</si>
  <si>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</si>
  <si>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</si>
  <si>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</si>
  <si>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</si>
  <si>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</si>
  <si>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</si>
  <si>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</si>
  <si>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</si>
  <si>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</si>
  <si>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</si>
  <si>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</si>
  <si>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</si>
  <si>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</si>
  <si>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</si>
  <si>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</si>
  <si>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</si>
  <si>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</si>
  <si>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</si>
  <si>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</si>
  <si>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</si>
  <si>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</si>
  <si>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</si>
  <si>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</si>
  <si>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</si>
  <si>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</si>
  <si>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</si>
  <si>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</si>
  <si>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</si>
  <si>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</si>
  <si>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</si>
  <si>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</si>
  <si>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</si>
  <si>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</si>
  <si>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</si>
  <si>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</si>
  <si>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</si>
  <si>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</si>
  <si>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</si>
  <si>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</si>
  <si>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</si>
  <si>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</si>
  <si>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</si>
  <si>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</si>
  <si>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</si>
  <si>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</si>
  <si>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</si>
  <si>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</si>
  <si>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</si>
  <si>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</si>
  <si>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</si>
  <si>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</si>
  <si>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</si>
  <si>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</si>
  <si>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</si>
  <si>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</si>
  <si>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</si>
  <si>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</si>
  <si>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</si>
  <si>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</si>
  <si>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</si>
  <si>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</si>
  <si>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</si>
  <si>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</si>
  <si>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</si>
  <si>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</si>
  <si>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</si>
  <si>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</si>
  <si>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</si>
  <si>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</si>
  <si>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</si>
  <si>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</si>
  <si>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</si>
  <si>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</si>
  <si>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</si>
  <si>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</si>
  <si>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</si>
  <si>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</si>
  <si>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</si>
  <si>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</si>
  <si>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</si>
  <si>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</si>
  <si>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</si>
  <si>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</si>
  <si>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</si>
  <si>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</si>
  <si>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</si>
  <si>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</si>
  <si>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</si>
  <si>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</si>
  <si>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</si>
  <si>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</si>
  <si>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</si>
  <si>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</si>
  <si>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</si>
  <si>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</si>
  <si>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</si>
  <si>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</si>
  <si>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</si>
  <si>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</si>
  <si>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</si>
  <si>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</si>
  <si>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</si>
  <si>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</si>
  <si>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</si>
  <si>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</si>
  <si>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</si>
  <si>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</si>
  <si>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</si>
  <si>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</si>
  <si>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</si>
  <si>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</si>
  <si>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</si>
  <si>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</si>
  <si>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</si>
  <si>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</si>
  <si>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</si>
  <si>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</si>
  <si>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</si>
  <si>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</si>
  <si>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</si>
  <si>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</si>
  <si>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</si>
  <si>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</si>
  <si>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</si>
  <si>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</si>
  <si>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</si>
  <si>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</si>
  <si>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</si>
  <si>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</si>
  <si>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</si>
  <si>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</si>
  <si>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</si>
  <si>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</si>
  <si>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</si>
  <si>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</si>
  <si>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</si>
  <si>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</si>
  <si>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</si>
  <si>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</si>
  <si>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</si>
  <si>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</si>
  <si>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</si>
  <si>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</si>
  <si>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</si>
  <si>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</si>
  <si>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</si>
  <si>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</si>
  <si>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</si>
  <si>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</si>
  <si>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</si>
  <si>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</si>
  <si>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</si>
  <si>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</si>
  <si>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</si>
  <si>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</si>
  <si>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</si>
  <si>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</si>
  <si>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</si>
  <si>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</si>
  <si>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</si>
  <si>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</si>
  <si>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</si>
  <si>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</si>
  <si>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</si>
  <si>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</si>
  <si>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</si>
  <si>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</si>
  <si>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</si>
  <si>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</si>
  <si>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</si>
  <si>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</si>
  <si>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</si>
  <si>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</si>
  <si>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</si>
  <si>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</si>
  <si>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</si>
  <si>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</si>
  <si>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</si>
  <si>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</si>
  <si>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</si>
  <si>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</si>
  <si>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</si>
  <si>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</si>
  <si>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</si>
  <si>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</si>
  <si>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</si>
  <si>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</si>
  <si>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</si>
  <si>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</si>
  <si>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</si>
  <si>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</si>
  <si>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</si>
  <si>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</si>
  <si>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</si>
  <si>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</si>
  <si>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</si>
  <si>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</si>
  <si>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</si>
  <si>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</si>
  <si>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</si>
  <si>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</si>
  <si>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</si>
  <si>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</si>
  <si>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</si>
  <si>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</si>
  <si>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</si>
  <si>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</si>
  <si>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</si>
  <si>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</si>
  <si>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</si>
  <si>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</si>
  <si>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</si>
  <si>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</si>
  <si>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</si>
  <si>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</si>
  <si>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</si>
  <si>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</si>
  <si>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</si>
  <si>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</si>
  <si>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</si>
  <si>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</si>
  <si>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</si>
  <si>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</si>
  <si>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</si>
  <si>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</si>
  <si>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</si>
  <si>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</si>
  <si>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</si>
  <si>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</si>
  <si>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</si>
  <si>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</si>
  <si>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</si>
  <si>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</si>
  <si>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</si>
  <si>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</si>
  <si>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</si>
  <si>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</si>
  <si>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</si>
  <si>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</si>
  <si>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</si>
  <si>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</si>
  <si>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</si>
  <si>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</si>
  <si>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</si>
  <si>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</si>
  <si>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</si>
  <si>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</si>
  <si>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</si>
  <si>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</si>
  <si>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</si>
  <si>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</si>
  <si>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</si>
  <si>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</si>
  <si>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</si>
  <si>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</si>
  <si>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</si>
  <si>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</si>
  <si>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</si>
  <si>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</si>
  <si>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</si>
  <si>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</si>
  <si>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</si>
  <si>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</si>
  <si>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</si>
  <si>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</si>
  <si>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</si>
  <si>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</si>
  <si>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</si>
  <si>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</si>
  <si>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</si>
  <si>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</si>
  <si>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</si>
  <si>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</si>
  <si>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</si>
  <si>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</si>
  <si>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</si>
  <si>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</si>
  <si>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</si>
  <si>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</si>
  <si>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</si>
  <si>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</si>
  <si>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</si>
  <si>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</si>
  <si>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</si>
  <si>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</si>
  <si>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</si>
  <si>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</si>
  <si>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</si>
  <si>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</si>
  <si>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</si>
  <si>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</si>
  <si>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</si>
  <si>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</si>
  <si>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</si>
  <si>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</si>
  <si>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</si>
  <si>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</si>
  <si>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</si>
  <si>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</si>
  <si>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</si>
  <si>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</si>
  <si>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</si>
  <si>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</si>
  <si>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</si>
  <si>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</si>
  <si>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</si>
  <si>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</si>
  <si>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</si>
  <si>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</si>
  <si>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</si>
  <si>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</si>
  <si>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</si>
  <si>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</si>
  <si>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</si>
  <si>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</si>
  <si>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</si>
  <si>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</si>
  <si>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</si>
  <si>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</si>
  <si>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</si>
  <si>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</si>
  <si>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</si>
  <si>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</si>
  <si>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</si>
  <si>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</si>
  <si>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</si>
  <si>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</si>
  <si>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</si>
  <si>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</si>
  <si>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</si>
  <si>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</si>
  <si>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</si>
  <si>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</si>
  <si>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</si>
  <si>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</si>
  <si>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</si>
  <si>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</si>
  <si>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</si>
  <si>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</si>
  <si>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</si>
  <si>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</si>
  <si>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</si>
  <si>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</si>
  <si>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</si>
  <si>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</si>
  <si>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</si>
  <si>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</si>
  <si>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</si>
  <si>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</si>
  <si>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</si>
  <si>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</si>
  <si>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</si>
  <si>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</si>
  <si>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</si>
  <si>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</si>
  <si>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</si>
  <si>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</si>
  <si>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</si>
  <si>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</si>
  <si>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</si>
  <si>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</si>
  <si>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</si>
  <si>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</si>
  <si>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</si>
  <si>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</si>
  <si>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</si>
  <si>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</si>
  <si>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</si>
  <si>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</si>
  <si>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</si>
  <si>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</si>
  <si>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</si>
  <si>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</si>
  <si>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</si>
  <si>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</si>
  <si>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</si>
  <si>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</si>
  <si>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</si>
  <si>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</si>
  <si>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</si>
  <si>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</si>
  <si>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</si>
  <si>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</si>
  <si>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</si>
  <si>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</si>
  <si>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</si>
  <si>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</si>
  <si>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</si>
  <si>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</si>
  <si>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</si>
  <si>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</si>
  <si>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</si>
  <si>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</si>
  <si>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</si>
  <si>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</si>
  <si>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</si>
  <si>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</si>
  <si>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</si>
  <si>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</si>
  <si>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</si>
  <si>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</si>
  <si>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</si>
  <si>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</si>
  <si>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</si>
  <si>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</si>
  <si>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</si>
  <si>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</si>
  <si>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</si>
  <si>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</si>
  <si>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</si>
  <si>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</si>
  <si>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</si>
  <si>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</si>
  <si>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</si>
  <si>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</si>
  <si>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</si>
  <si>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</si>
  <si>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</si>
  <si>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</si>
  <si>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</si>
  <si>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</si>
  <si>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</si>
  <si>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</si>
  <si>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</si>
  <si>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</si>
  <si>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</si>
  <si>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</si>
  <si>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</si>
  <si>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</si>
  <si>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</si>
  <si>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</si>
  <si>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</si>
  <si>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</si>
  <si>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</si>
  <si>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</si>
  <si>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</si>
  <si>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</si>
  <si>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</si>
  <si>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</si>
  <si>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</si>
  <si>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</si>
  <si>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</si>
  <si>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</si>
  <si>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</si>
  <si>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</si>
  <si>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</si>
  <si>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</si>
  <si>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</si>
  <si>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</si>
  <si>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</si>
  <si>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</si>
  <si>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</si>
  <si>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</si>
  <si>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</si>
  <si>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</si>
  <si>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</si>
  <si>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</si>
  <si>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</si>
  <si>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</si>
  <si>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</si>
  <si>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</si>
  <si>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</si>
  <si>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</si>
  <si>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</si>
  <si>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</si>
  <si>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</si>
  <si>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</si>
  <si>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</si>
  <si>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</si>
  <si>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</si>
  <si>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</si>
  <si>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</si>
  <si>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</si>
  <si>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</si>
  <si>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</si>
  <si>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</si>
  <si>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</si>
  <si>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</si>
  <si>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</si>
  <si>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</si>
  <si>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</si>
  <si>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</si>
  <si>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</si>
  <si>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</si>
  <si>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</si>
  <si>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</si>
  <si>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</si>
  <si>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</si>
  <si>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</si>
  <si>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</si>
  <si>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</si>
  <si>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</si>
  <si>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</si>
  <si>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</si>
  <si>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</si>
  <si>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</si>
  <si>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</si>
  <si>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</si>
  <si>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</si>
  <si>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</si>
  <si>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</si>
  <si>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</si>
  <si>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</si>
  <si>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</si>
  <si>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</si>
  <si>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</si>
  <si>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</si>
  <si>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</si>
  <si>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</si>
  <si>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</si>
  <si>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</si>
  <si>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</si>
  <si>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</si>
  <si>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</si>
  <si>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</si>
  <si>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</si>
  <si>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</si>
  <si>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</si>
  <si>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</si>
  <si>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</si>
  <si>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</si>
  <si>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</si>
  <si>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</si>
  <si>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</si>
  <si>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</si>
  <si>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</si>
  <si>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</si>
  <si>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</si>
  <si>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</si>
  <si>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</si>
  <si>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</si>
  <si>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</si>
  <si>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</si>
  <si>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</si>
  <si>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</si>
  <si>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</si>
  <si>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</si>
  <si>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</si>
  <si>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</si>
  <si>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</si>
  <si>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</si>
  <si>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</si>
  <si>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</si>
  <si>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</si>
  <si>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</si>
  <si>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</si>
  <si>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</si>
  <si>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</si>
  <si>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</si>
  <si>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</si>
  <si>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</si>
  <si>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</si>
  <si>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</si>
  <si>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</si>
  <si>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</si>
  <si>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</si>
  <si>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</si>
  <si>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</si>
  <si>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</si>
  <si>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</si>
  <si>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</si>
  <si>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</si>
  <si>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</si>
  <si>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</si>
  <si>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</si>
  <si>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</si>
  <si>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</si>
  <si>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</si>
  <si>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</si>
  <si>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</si>
  <si>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</si>
  <si>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</si>
  <si>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</si>
  <si>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</si>
  <si>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</si>
  <si>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</si>
  <si>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</si>
  <si>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</si>
  <si>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</si>
  <si>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</si>
  <si>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</si>
  <si>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</si>
  <si>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</si>
  <si>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</si>
  <si>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</si>
  <si>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</si>
  <si>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</si>
  <si>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</si>
  <si>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</si>
  <si>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</si>
  <si>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</si>
  <si>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</si>
  <si>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</si>
  <si>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</si>
  <si>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</si>
  <si>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</si>
  <si>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</si>
  <si>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</si>
  <si>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</si>
  <si>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</si>
  <si>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</si>
  <si>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</si>
  <si>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</si>
  <si>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</si>
  <si>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</si>
  <si>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</si>
  <si>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</si>
  <si>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</si>
  <si>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</si>
  <si>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</si>
  <si>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</si>
  <si>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</si>
  <si>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</si>
  <si>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</si>
  <si>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</si>
  <si>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</si>
  <si>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</si>
  <si>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</si>
  <si>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</si>
  <si>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</si>
  <si>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</si>
  <si>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</si>
  <si>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</si>
  <si>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</si>
  <si>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</si>
  <si>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</si>
  <si>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</si>
  <si>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</si>
  <si>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</si>
  <si>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</si>
  <si>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</si>
  <si>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</si>
  <si>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</si>
  <si>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</si>
  <si>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</si>
  <si>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</si>
  <si>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</si>
  <si>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</si>
  <si>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</si>
  <si>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</si>
  <si>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</si>
  <si>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</si>
  <si>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</si>
  <si>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</si>
  <si>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</si>
  <si>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</si>
  <si>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</si>
  <si>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</si>
  <si>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</si>
  <si>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</si>
  <si>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</si>
  <si>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</si>
  <si>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</si>
  <si>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</si>
  <si>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</si>
  <si>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</si>
  <si>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</si>
  <si>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</si>
  <si>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</si>
  <si>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</si>
  <si>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</si>
  <si>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</si>
  <si>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</si>
  <si>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</si>
  <si>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</si>
  <si>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</si>
  <si>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</si>
  <si>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</si>
  <si>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</si>
  <si>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</si>
  <si>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</si>
  <si>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</si>
  <si>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</si>
  <si>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</si>
  <si>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</si>
  <si>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</si>
  <si>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</si>
  <si>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</si>
  <si>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</si>
  <si>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</si>
  <si>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</si>
  <si>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</si>
  <si>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</si>
  <si>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</si>
  <si>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</si>
  <si>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</si>
  <si>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</si>
  <si>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</si>
  <si>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</si>
  <si>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</si>
  <si>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</si>
  <si>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</si>
  <si>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</si>
  <si>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</si>
  <si>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</si>
  <si>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</si>
  <si>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</si>
  <si>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</si>
  <si>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</si>
  <si>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</si>
  <si>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</si>
  <si>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</si>
  <si>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</si>
  <si>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</si>
  <si>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</si>
  <si>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</si>
  <si>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</si>
  <si>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</si>
  <si>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</si>
  <si>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</si>
  <si>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</si>
  <si>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</si>
  <si>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</si>
  <si>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</si>
  <si>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</si>
  <si>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</si>
  <si>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</si>
  <si>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</si>
  <si>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</si>
  <si>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</si>
  <si>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</si>
  <si>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</si>
  <si>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</si>
  <si>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</si>
  <si>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</si>
  <si>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</si>
  <si>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</si>
  <si>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</si>
  <si>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</si>
  <si>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</si>
  <si>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</si>
  <si>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</si>
  <si>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</si>
  <si>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</si>
  <si>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</si>
  <si>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</si>
  <si>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</si>
  <si>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</si>
  <si>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</si>
  <si>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</si>
  <si>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</si>
  <si>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</si>
  <si>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</si>
  <si>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</si>
  <si>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</si>
  <si>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</si>
  <si>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</si>
  <si>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</si>
  <si>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</si>
  <si>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</si>
  <si>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</si>
  <si>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</si>
  <si>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</si>
  <si>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</si>
  <si>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</si>
  <si>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</si>
  <si>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</si>
  <si>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</si>
  <si>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</si>
  <si>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</si>
  <si>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</si>
  <si>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</si>
  <si>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</si>
  <si>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</si>
  <si>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</si>
  <si>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</si>
  <si>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</si>
  <si>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</si>
  <si>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</si>
  <si>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</si>
  <si>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</si>
  <si>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</si>
  <si>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</si>
  <si>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</si>
  <si>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</si>
  <si>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</si>
  <si>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</si>
  <si>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</si>
  <si>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</si>
  <si>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</si>
  <si>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</si>
  <si>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</si>
  <si>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</si>
  <si>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</si>
  <si>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</si>
  <si>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</si>
  <si>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</si>
  <si>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</si>
  <si>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</si>
  <si>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</si>
  <si>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</si>
  <si>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</si>
  <si>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</si>
  <si>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</si>
  <si>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</si>
  <si>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</si>
  <si>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</si>
  <si>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</si>
  <si>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</si>
  <si>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</si>
  <si>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</si>
  <si>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</si>
  <si>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</si>
  <si>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</si>
  <si>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</si>
  <si>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</si>
  <si>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</si>
  <si>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</si>
  <si>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</si>
  <si>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</si>
  <si>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</si>
  <si>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</si>
  <si>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</si>
  <si>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</si>
  <si>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</si>
  <si>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</si>
  <si>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</si>
  <si>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</si>
  <si>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</si>
  <si>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</si>
  <si>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</si>
  <si>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</si>
  <si>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</si>
  <si>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</si>
  <si>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</si>
  <si>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</si>
  <si>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</si>
  <si>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</si>
  <si>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</si>
  <si>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</si>
  <si>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</si>
  <si>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</si>
  <si>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</si>
  <si>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</si>
  <si>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</si>
  <si>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</si>
  <si>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</si>
  <si>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</si>
  <si>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</si>
  <si>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</si>
  <si>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</si>
  <si>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</si>
  <si>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</si>
  <si>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</si>
  <si>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</si>
  <si>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</si>
  <si>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</si>
  <si>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</si>
  <si>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</si>
  <si>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</si>
  <si>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</si>
  <si>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</si>
  <si>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</si>
  <si>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</si>
  <si>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</si>
  <si>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</si>
  <si>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</si>
  <si>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</si>
  <si>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</si>
  <si>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</si>
  <si>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</si>
  <si>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</si>
  <si>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</si>
  <si>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</si>
  <si>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</si>
  <si>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</si>
  <si>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</si>
  <si>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</si>
  <si>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</si>
  <si>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</si>
  <si>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</si>
  <si>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</si>
  <si>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</si>
  <si>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</si>
  <si>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</si>
  <si>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</si>
  <si>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</si>
  <si>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</si>
  <si>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</si>
  <si>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</si>
  <si>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</si>
  <si>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</si>
  <si>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</si>
  <si>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</si>
  <si>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</si>
  <si>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</si>
  <si>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</si>
  <si>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</si>
  <si>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</si>
  <si>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</si>
  <si>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</si>
  <si>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</si>
  <si>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</si>
  <si>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</si>
  <si>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</si>
  <si>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</si>
  <si>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</si>
  <si>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</si>
  <si>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</si>
  <si>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</si>
  <si>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</si>
  <si>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</si>
  <si>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</si>
  <si>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</si>
  <si>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</si>
  <si>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</si>
  <si>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</si>
  <si>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</si>
  <si>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</si>
  <si>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</si>
  <si>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</si>
  <si>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</si>
  <si>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</si>
  <si>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</si>
  <si>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</si>
  <si>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</si>
  <si>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</si>
  <si>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</si>
  <si>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</si>
  <si>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</si>
  <si>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</si>
  <si>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</si>
  <si>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</si>
  <si>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</si>
  <si>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</si>
  <si>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</si>
  <si>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</si>
  <si>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</si>
  <si>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</si>
  <si>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</si>
  <si>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</si>
  <si>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</si>
  <si>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</si>
  <si>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</si>
  <si>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</si>
  <si>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</si>
  <si>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</si>
  <si>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</si>
  <si>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</si>
  <si>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</si>
  <si>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</si>
  <si>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</si>
  <si>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</si>
  <si>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</si>
  <si>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</si>
  <si>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</si>
  <si>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</si>
  <si>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</si>
  <si>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</si>
  <si>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</si>
  <si>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</si>
  <si>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</si>
  <si>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</si>
  <si>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</si>
  <si>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</si>
  <si>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</si>
  <si>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</si>
  <si>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</si>
  <si>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</si>
  <si>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</si>
  <si>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</si>
  <si>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</si>
  <si>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</si>
  <si>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</si>
  <si>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</si>
  <si>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</si>
  <si>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</si>
  <si>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</si>
  <si>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</si>
  <si>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</si>
  <si>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</si>
  <si>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</si>
  <si>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</si>
  <si>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</si>
  <si>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</si>
  <si>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</si>
  <si>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</si>
  <si>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</si>
  <si>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</si>
  <si>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</si>
  <si>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</si>
  <si>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</si>
  <si>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</si>
  <si>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</si>
  <si>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</si>
  <si>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</si>
  <si>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</si>
  <si>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</si>
  <si>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</si>
  <si>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</si>
  <si>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</si>
  <si>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</si>
  <si>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</si>
  <si>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</si>
  <si>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</si>
  <si>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</si>
  <si>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</si>
  <si>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</si>
  <si>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</si>
  <si>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</si>
  <si>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</si>
  <si>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</si>
  <si>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</si>
  <si>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</si>
  <si>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</si>
  <si>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</si>
  <si>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</si>
  <si>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</si>
  <si>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</si>
  <si>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</si>
  <si>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</si>
  <si>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</si>
  <si>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</si>
  <si>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</si>
  <si>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</si>
  <si>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</si>
  <si>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</si>
  <si>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</si>
  <si>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</si>
  <si>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</si>
  <si>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</si>
  <si>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</si>
  <si>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</si>
  <si>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</si>
  <si>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</si>
  <si>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</si>
  <si>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</si>
  <si>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</si>
  <si>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</si>
  <si>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</si>
  <si>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</si>
  <si>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</si>
  <si>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</si>
  <si>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</si>
  <si>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</si>
  <si>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</si>
  <si>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</si>
  <si>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</si>
  <si>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</si>
  <si>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</si>
  <si>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</si>
  <si>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</si>
  <si>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</si>
  <si>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</si>
  <si>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</si>
  <si>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</si>
  <si>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</si>
  <si>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</si>
  <si>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</si>
  <si>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</si>
  <si>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</si>
  <si>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</si>
  <si>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</si>
  <si>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</si>
  <si>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</si>
  <si>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</si>
  <si>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</si>
  <si>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</si>
  <si>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</si>
  <si>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</si>
  <si>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</si>
  <si>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</si>
  <si>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</si>
  <si>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</si>
  <si>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</si>
  <si>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</si>
  <si>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</si>
  <si>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</si>
  <si>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</si>
  <si>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</si>
  <si>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</si>
  <si>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</si>
  <si>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</si>
  <si>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</si>
  <si>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</si>
  <si>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</si>
  <si>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</si>
  <si>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</si>
  <si>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</si>
  <si>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</si>
  <si>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</si>
  <si>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</si>
  <si>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</si>
  <si>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</si>
  <si>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</si>
  <si>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</si>
  <si>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</si>
  <si>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</si>
  <si>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</si>
  <si>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</si>
  <si>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</si>
  <si>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</si>
  <si>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</si>
  <si>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</si>
  <si>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</si>
  <si>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</si>
  <si>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</si>
  <si>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</si>
  <si>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</si>
  <si>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</si>
  <si>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</si>
  <si>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</si>
  <si>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</si>
  <si>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</si>
  <si>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</si>
  <si>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</si>
  <si>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</si>
  <si>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</si>
  <si>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</si>
  <si>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</si>
  <si>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</si>
  <si>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</si>
  <si>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</si>
  <si>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</si>
  <si>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</si>
  <si>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</si>
  <si>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</si>
  <si>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</si>
  <si>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</si>
  <si>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</si>
  <si>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</si>
  <si>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</si>
  <si>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</si>
  <si>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</si>
  <si>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</si>
  <si>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</si>
  <si>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</si>
  <si>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</si>
  <si>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</si>
  <si>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</si>
  <si>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</si>
  <si>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</si>
  <si>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</si>
  <si>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</si>
  <si>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</si>
  <si>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</si>
  <si>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</si>
  <si>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</si>
  <si>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</si>
  <si>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</si>
  <si>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</si>
  <si>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</si>
  <si>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</si>
  <si>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</si>
  <si>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</si>
  <si>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</si>
  <si>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</si>
  <si>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</si>
  <si>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</si>
  <si>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</si>
  <si>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</si>
  <si>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</si>
  <si>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</si>
  <si>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</si>
  <si>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</si>
  <si>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</si>
  <si>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</si>
  <si>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</si>
  <si>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</si>
  <si>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</si>
  <si>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</si>
  <si>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</si>
  <si>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</si>
  <si>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</si>
  <si>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</si>
  <si>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</si>
  <si>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</si>
  <si>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</si>
  <si>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</si>
  <si>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</si>
  <si>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</si>
  <si>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</si>
  <si>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</si>
  <si>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</si>
  <si>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</si>
  <si>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</si>
  <si>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</si>
  <si>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</si>
  <si>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</si>
  <si>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</si>
  <si>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</si>
  <si>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</si>
  <si>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</si>
  <si>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</si>
  <si>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</si>
  <si>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</si>
  <si>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</si>
  <si>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</si>
  <si>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</si>
  <si>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</si>
  <si>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</si>
  <si>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</si>
  <si>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</si>
  <si>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</si>
  <si>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</si>
  <si>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</si>
  <si>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</si>
  <si>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</si>
  <si>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</si>
  <si>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</si>
  <si>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</si>
  <si>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</si>
  <si>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</si>
  <si>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</si>
  <si>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</si>
  <si>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</si>
  <si>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</si>
  <si>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</si>
  <si>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</si>
  <si>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</si>
  <si>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</si>
  <si>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</si>
  <si>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</si>
  <si>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</si>
  <si>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</si>
  <si>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</si>
  <si>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</si>
  <si>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</si>
  <si>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</si>
  <si>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</si>
  <si>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</si>
  <si>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</si>
  <si>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</si>
  <si>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</si>
  <si>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</si>
  <si>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</si>
  <si>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</si>
  <si>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</si>
  <si>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</si>
  <si>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</si>
  <si>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</si>
  <si>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</si>
  <si>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</si>
  <si>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</si>
  <si>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</si>
  <si>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</si>
  <si>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</si>
  <si>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</si>
  <si>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</si>
  <si>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</si>
  <si>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</si>
  <si>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</si>
  <si>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</si>
  <si>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</si>
  <si>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</si>
  <si>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</si>
  <si>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</si>
  <si>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</si>
  <si>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</si>
  <si>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</si>
  <si>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</si>
  <si>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</si>
  <si>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</si>
  <si>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</si>
  <si>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</si>
  <si>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</si>
  <si>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</si>
  <si>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</si>
  <si>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</si>
  <si>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</si>
  <si>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</si>
  <si>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</si>
  <si>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</si>
  <si>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</si>
  <si>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</si>
  <si>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</si>
  <si>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</si>
  <si>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</si>
  <si>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</si>
  <si>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</si>
  <si>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</si>
  <si>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</si>
  <si>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</si>
  <si>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</si>
  <si>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</si>
  <si>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</si>
  <si>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</si>
  <si>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</si>
  <si>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</si>
  <si>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</si>
  <si>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</si>
  <si>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</si>
  <si>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</si>
  <si>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</si>
  <si>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</si>
  <si>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</si>
  <si>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</si>
  <si>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</si>
  <si>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</si>
  <si>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</si>
  <si>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</si>
  <si>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</si>
  <si>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</si>
  <si>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</si>
  <si>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</si>
  <si>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</si>
  <si>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</si>
  <si>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</si>
  <si>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</si>
  <si>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</si>
  <si>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</si>
  <si>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</si>
  <si>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</si>
  <si>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</si>
  <si>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</si>
  <si>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</si>
  <si>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</si>
  <si>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</si>
  <si>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</si>
  <si>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</si>
  <si>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</si>
  <si>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</si>
  <si>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</si>
  <si>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</si>
  <si>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</si>
  <si>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</si>
  <si>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</si>
  <si>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</si>
  <si>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</si>
  <si>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</si>
  <si>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</si>
  <si>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</si>
  <si>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</si>
  <si>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</si>
  <si>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</si>
  <si>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</si>
  <si>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</si>
  <si>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</si>
  <si>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</si>
  <si>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</si>
  <si>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</si>
  <si>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</si>
  <si>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</si>
  <si>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</si>
  <si>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</si>
  <si>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</si>
  <si>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</si>
  <si>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</si>
  <si>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</si>
  <si>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</si>
  <si>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</si>
  <si>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</si>
  <si>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</si>
  <si>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</si>
  <si>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</si>
  <si>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</si>
  <si>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</si>
  <si>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</si>
  <si>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</si>
  <si>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</si>
  <si>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</si>
  <si>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</si>
  <si>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</si>
  <si>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</si>
  <si>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</si>
  <si>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</si>
  <si>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</si>
  <si>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</si>
  <si>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</si>
  <si>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</si>
  <si>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</si>
  <si>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</si>
  <si>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</si>
  <si>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</si>
  <si>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</si>
  <si>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</si>
  <si>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</si>
  <si>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</si>
  <si>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</si>
  <si>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</si>
  <si>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</si>
  <si>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</si>
  <si>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</si>
  <si>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</si>
  <si>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</si>
  <si>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</si>
  <si>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</si>
  <si>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</si>
  <si>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</si>
  <si>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</si>
  <si>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</si>
  <si>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</si>
  <si>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</si>
  <si>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</si>
  <si>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</si>
  <si>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</si>
  <si>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</si>
  <si>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</si>
  <si>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</si>
  <si>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</si>
  <si>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</si>
  <si>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</si>
  <si>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</si>
  <si>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</si>
  <si>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</si>
  <si>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</si>
  <si>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</si>
  <si>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</si>
  <si>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</si>
  <si>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</si>
  <si>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</si>
  <si>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</si>
  <si>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</si>
  <si>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</si>
  <si>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</si>
  <si>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</si>
  <si>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</si>
  <si>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</si>
  <si>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</si>
  <si>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</si>
  <si>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</si>
  <si>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</si>
  <si>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</si>
  <si>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</si>
  <si>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</si>
  <si>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</si>
  <si>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</si>
  <si>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</si>
  <si>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</si>
  <si>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</si>
  <si>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</si>
  <si>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</si>
  <si>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</si>
  <si>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</si>
  <si>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</si>
  <si>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</si>
  <si>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</si>
  <si>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</si>
  <si>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</si>
  <si>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</si>
  <si>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</si>
  <si>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</si>
  <si>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</si>
  <si>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</si>
  <si>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</si>
  <si>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</si>
  <si>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</si>
  <si>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</si>
  <si>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</si>
  <si>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</si>
  <si>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</si>
  <si>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</si>
  <si>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</si>
  <si>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</si>
  <si>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</si>
  <si>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</si>
  <si>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</si>
  <si>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</si>
  <si>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</si>
  <si>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</si>
  <si>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</si>
  <si>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</si>
  <si>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</si>
  <si>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</si>
  <si>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</si>
  <si>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</si>
  <si>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</si>
  <si>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</si>
  <si>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</si>
  <si>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</si>
  <si>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</si>
  <si>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</si>
  <si>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</si>
  <si>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</si>
  <si>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</si>
  <si>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</si>
  <si>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</si>
  <si>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</si>
  <si>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</si>
  <si>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</si>
  <si>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</si>
  <si>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</si>
  <si>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</si>
  <si>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</si>
  <si>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</si>
  <si>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</si>
  <si>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</si>
  <si>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</si>
  <si>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</si>
  <si>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</si>
  <si>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</si>
  <si>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</si>
  <si>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</si>
  <si>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</si>
  <si>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</si>
  <si>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</si>
  <si>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</si>
  <si>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</si>
  <si>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</si>
  <si>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</si>
  <si>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</si>
  <si>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</si>
  <si>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</si>
  <si>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</si>
  <si>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</si>
  <si>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</si>
  <si>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</si>
  <si>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</si>
  <si>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</si>
  <si>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</si>
  <si>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</si>
  <si>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</si>
  <si>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</si>
  <si>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</si>
  <si>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</si>
  <si>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</si>
  <si>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</si>
  <si>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</si>
  <si>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</si>
  <si>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</si>
  <si>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</si>
  <si>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</si>
  <si>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</si>
  <si>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</si>
  <si>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</si>
  <si>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</si>
  <si>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</si>
  <si>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</si>
  <si>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</si>
  <si>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</si>
  <si>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</si>
  <si>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</si>
  <si>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</si>
  <si>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</si>
  <si>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</si>
  <si>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</si>
  <si>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</si>
  <si>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</si>
  <si>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</si>
  <si>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</si>
  <si>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</si>
  <si>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</si>
  <si>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</si>
  <si>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</si>
  <si>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</si>
  <si>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</si>
  <si>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</si>
  <si>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</si>
  <si>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</si>
  <si>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</si>
  <si>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</si>
  <si>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</si>
  <si>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</si>
  <si>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</si>
  <si>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</si>
  <si>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</si>
  <si>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</si>
  <si>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</si>
  <si>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</si>
  <si>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</si>
  <si>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</si>
  <si>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</si>
  <si>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</si>
  <si>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</si>
  <si>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</si>
  <si>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</si>
  <si>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</si>
  <si>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</si>
  <si>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</si>
  <si>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</si>
  <si>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</si>
  <si>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</si>
  <si>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</si>
  <si>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</si>
  <si>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</si>
  <si>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</si>
  <si>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</si>
  <si>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</si>
  <si>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</si>
  <si>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</si>
  <si>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</si>
  <si>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</si>
  <si>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</si>
  <si>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</si>
  <si>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</si>
  <si>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</si>
  <si>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</si>
  <si>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</si>
  <si>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</si>
  <si>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</si>
  <si>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</si>
  <si>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</si>
  <si>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</si>
  <si>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</si>
  <si>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</si>
  <si>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</si>
  <si>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</si>
  <si>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</si>
  <si>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</si>
  <si>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</si>
  <si>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</si>
  <si>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</si>
  <si>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</si>
  <si>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</si>
  <si>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</si>
  <si>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</si>
  <si>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</si>
  <si>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</si>
  <si>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</si>
  <si>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</si>
  <si>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</si>
  <si>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</si>
  <si>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</si>
  <si>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</si>
  <si>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</si>
  <si>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</si>
  <si>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</si>
  <si>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</si>
  <si>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</si>
  <si>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</si>
  <si>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</si>
  <si>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</si>
  <si>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</si>
  <si>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</si>
  <si>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</si>
  <si>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</si>
  <si>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</si>
  <si>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</si>
  <si>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</si>
  <si>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</si>
  <si>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</si>
  <si>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</si>
  <si>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</si>
  <si>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</si>
  <si>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</si>
  <si>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</si>
  <si>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</si>
  <si>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</si>
  <si>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</si>
  <si>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</si>
  <si>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</si>
  <si>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</si>
  <si>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</si>
  <si>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</si>
  <si>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</si>
  <si>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</si>
  <si>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</si>
  <si>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</si>
  <si>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</si>
  <si>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</si>
  <si>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</si>
  <si>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</si>
  <si>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</si>
  <si>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</si>
  <si>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</si>
  <si>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</si>
  <si>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</si>
  <si>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</si>
  <si>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</si>
  <si>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</si>
  <si>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</si>
  <si>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</si>
  <si>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</si>
  <si>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</si>
  <si>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</si>
  <si>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</si>
  <si>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</si>
  <si>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</si>
  <si>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</si>
  <si>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</si>
  <si>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</si>
  <si>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</si>
  <si>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</si>
  <si>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</si>
  <si>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</si>
  <si>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</si>
  <si>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</si>
  <si>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</si>
  <si>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</si>
  <si>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</si>
  <si>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</si>
  <si>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</si>
  <si>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</si>
  <si>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</si>
  <si>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</si>
  <si>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</si>
  <si>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</si>
  <si>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</si>
  <si>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</si>
  <si>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</si>
  <si>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</si>
  <si>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</si>
  <si>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</si>
  <si>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</si>
  <si>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</si>
  <si>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</si>
  <si>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</si>
  <si>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</si>
  <si>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</si>
  <si>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</si>
  <si>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</si>
  <si>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</si>
  <si>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</si>
  <si>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</si>
  <si>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</si>
  <si>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</si>
  <si>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</si>
  <si>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</si>
  <si>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</si>
  <si>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</si>
  <si>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</si>
  <si>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</si>
  <si>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</si>
  <si>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</si>
  <si>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</si>
  <si>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</si>
  <si>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</si>
  <si>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</si>
  <si>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</si>
  <si>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</si>
  <si>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</si>
  <si>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</si>
  <si>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</si>
  <si>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</si>
  <si>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</si>
  <si>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</si>
  <si>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</si>
  <si>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</si>
  <si>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</si>
  <si>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</si>
  <si>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</si>
  <si>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</si>
  <si>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</si>
  <si>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</si>
  <si>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</si>
  <si>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</si>
  <si>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</si>
  <si>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</si>
  <si>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</si>
  <si>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</si>
  <si>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</si>
  <si>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</si>
  <si>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</si>
  <si>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</si>
  <si>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</si>
  <si>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</si>
  <si>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</si>
  <si>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</si>
  <si>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</si>
  <si>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</si>
  <si>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</si>
  <si>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</si>
  <si>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</si>
  <si>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</si>
  <si>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</si>
  <si>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</si>
  <si>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</si>
  <si>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</si>
  <si>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</si>
  <si>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</si>
  <si>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</si>
  <si>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</si>
  <si>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</si>
  <si>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</si>
  <si>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</si>
  <si>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</si>
  <si>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</si>
  <si>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</si>
  <si>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</si>
  <si>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</si>
  <si>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</si>
  <si>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</si>
  <si>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</si>
  <si>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</si>
  <si>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</si>
  <si>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</si>
  <si>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</si>
  <si>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</si>
  <si>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</si>
  <si>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</si>
  <si>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</si>
  <si>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</si>
  <si>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</si>
  <si>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</si>
  <si>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</si>
  <si>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</si>
  <si>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</si>
  <si>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</si>
  <si>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</si>
  <si>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</si>
  <si>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</si>
  <si>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</si>
  <si>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</si>
  <si>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</si>
  <si>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</si>
  <si>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</si>
  <si>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</si>
  <si>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</si>
  <si>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</si>
  <si>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</si>
  <si>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</si>
  <si>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</si>
  <si>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</si>
  <si>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</si>
  <si>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</si>
  <si>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</si>
  <si>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</si>
  <si>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</si>
  <si>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</si>
  <si>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</si>
  <si>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</si>
  <si>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</si>
  <si>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</si>
  <si>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</si>
  <si>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</si>
  <si>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</si>
  <si>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</si>
  <si>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</si>
  <si>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</si>
  <si>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</si>
  <si>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</si>
  <si>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</si>
  <si>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</si>
  <si>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</si>
  <si>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</si>
  <si>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</si>
  <si>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</si>
  <si>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</si>
  <si>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</si>
  <si>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</si>
  <si>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</si>
  <si>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</si>
  <si>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</si>
  <si>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</si>
  <si>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</si>
  <si>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</si>
  <si>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</si>
  <si>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</si>
  <si>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</si>
  <si>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</si>
  <si>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</si>
  <si>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</si>
  <si>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</si>
  <si>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</si>
  <si>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</si>
  <si>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</si>
  <si>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</si>
  <si>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</si>
  <si>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</si>
  <si>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</si>
  <si>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</si>
  <si>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</si>
  <si>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</si>
  <si>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</si>
  <si>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</si>
  <si>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</si>
  <si>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</si>
  <si>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</si>
  <si>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</si>
  <si>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</si>
  <si>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</si>
  <si>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</si>
  <si>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</si>
  <si>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</si>
  <si>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</si>
  <si>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</si>
  <si>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</si>
  <si>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</si>
  <si>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</si>
  <si>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</si>
  <si>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</si>
  <si>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</si>
  <si>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</si>
  <si>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</si>
  <si>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</si>
  <si>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</si>
  <si>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</si>
  <si>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</si>
  <si>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</si>
  <si>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</si>
  <si>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</si>
  <si>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</si>
  <si>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</si>
  <si>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</si>
  <si>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</si>
  <si>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</si>
  <si>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</si>
  <si>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</si>
  <si>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</si>
  <si>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</si>
  <si>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</si>
  <si>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</si>
  <si>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</si>
  <si>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</si>
  <si>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</si>
  <si>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</si>
  <si>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</si>
  <si>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</si>
  <si>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</si>
  <si>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</si>
  <si>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</si>
  <si>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</si>
  <si>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</si>
  <si>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</si>
  <si>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</si>
  <si>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</si>
  <si>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</si>
  <si>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</si>
  <si>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</si>
  <si>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</si>
  <si>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</si>
  <si>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</si>
  <si>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</si>
  <si>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</si>
  <si>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</si>
  <si>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</si>
  <si>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</si>
  <si>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</si>
  <si>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</si>
  <si>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</si>
  <si>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</si>
  <si>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</si>
  <si>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</si>
  <si>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</si>
  <si>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</si>
  <si>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</si>
  <si>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</si>
  <si>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</si>
  <si>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</si>
  <si>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</si>
  <si>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</si>
  <si>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</si>
  <si>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</si>
  <si>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</si>
  <si>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</si>
  <si>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</si>
  <si>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</si>
  <si>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</si>
  <si>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</si>
  <si>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</si>
  <si>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</si>
  <si>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</si>
  <si>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</si>
  <si>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</si>
  <si>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</si>
  <si>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</si>
  <si>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</si>
  <si>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</si>
  <si>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</si>
  <si>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</si>
  <si>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</si>
  <si>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</si>
  <si>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</si>
  <si>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</si>
  <si>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</si>
  <si>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</si>
  <si>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</si>
  <si>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</si>
  <si>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</si>
  <si>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</si>
  <si>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</si>
  <si>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</si>
  <si>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</si>
  <si>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</si>
  <si>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</si>
  <si>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</si>
  <si>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</si>
  <si>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</si>
  <si>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</si>
  <si>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</si>
  <si>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</si>
  <si>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</si>
  <si>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</si>
  <si>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</si>
  <si>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</si>
  <si>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</si>
  <si>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</si>
  <si>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</si>
  <si>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</si>
  <si>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</si>
  <si>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</si>
  <si>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</si>
  <si>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</si>
  <si>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</si>
  <si>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</si>
  <si>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</si>
  <si>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</si>
  <si>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</si>
  <si>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</si>
  <si>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</si>
  <si>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</si>
  <si>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</si>
  <si>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</si>
  <si>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</si>
  <si>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</si>
  <si>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</si>
  <si>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</si>
  <si>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</si>
  <si>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</si>
  <si>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</si>
  <si>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</si>
  <si>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</si>
  <si>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</si>
  <si>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</si>
  <si>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</si>
  <si>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</si>
  <si>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</si>
  <si>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</si>
  <si>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</si>
  <si>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</si>
  <si>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</si>
  <si>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</si>
  <si>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</si>
  <si>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</si>
  <si>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</si>
  <si>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</si>
  <si>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</si>
  <si>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</si>
  <si>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</si>
  <si>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</si>
  <si>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</si>
  <si>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</si>
  <si>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</si>
  <si>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</si>
  <si>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</si>
  <si>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</si>
  <si>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</si>
  <si>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</si>
  <si>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</si>
  <si>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</si>
  <si>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</si>
  <si>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</si>
  <si>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</si>
  <si>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</si>
  <si>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</si>
  <si>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</si>
  <si>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</si>
  <si>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</si>
  <si>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</si>
  <si>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</si>
  <si>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</si>
  <si>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</si>
  <si>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</si>
  <si>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</si>
  <si>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</si>
  <si>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</si>
  <si>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</si>
  <si>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</si>
  <si>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</si>
  <si>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</si>
  <si>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</si>
  <si>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</si>
  <si>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</si>
  <si>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</si>
  <si>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</si>
  <si>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</si>
  <si>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</si>
  <si>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</si>
  <si>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</si>
  <si>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</si>
  <si>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</si>
  <si>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</si>
  <si>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</si>
  <si>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</si>
  <si>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</si>
  <si>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</si>
  <si>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</si>
  <si>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</si>
  <si>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</si>
  <si>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</si>
  <si>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</si>
  <si>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</si>
  <si>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</si>
  <si>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</si>
  <si>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</si>
  <si>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</si>
  <si>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</si>
  <si>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</si>
  <si>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</si>
  <si>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</si>
  <si>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</si>
  <si>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</si>
  <si>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</si>
  <si>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</si>
  <si>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</si>
  <si>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</si>
  <si>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</si>
  <si>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</si>
  <si>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</si>
  <si>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</si>
  <si>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</si>
  <si>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</si>
  <si>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</si>
  <si>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</si>
  <si>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</si>
  <si>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</si>
  <si>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</si>
  <si>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</si>
  <si>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</si>
  <si>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</si>
  <si>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</si>
  <si>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</si>
  <si>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</si>
  <si>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</si>
  <si>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</si>
  <si>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</si>
  <si>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</si>
  <si>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</si>
  <si>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</si>
  <si>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</si>
  <si>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</si>
  <si>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</si>
  <si>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</si>
  <si>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</si>
  <si>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</si>
  <si>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</si>
  <si>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</si>
  <si>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</si>
  <si>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</si>
  <si>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</si>
  <si>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</si>
  <si>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</si>
  <si>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</si>
  <si>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</si>
  <si>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</si>
  <si>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</si>
  <si>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</si>
  <si>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</si>
  <si>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</si>
  <si>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</si>
  <si>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</si>
  <si>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</si>
  <si>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</si>
  <si>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</si>
  <si>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</si>
  <si>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</si>
  <si>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</si>
  <si>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</si>
  <si>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</si>
  <si>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</si>
  <si>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</si>
  <si>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</si>
  <si>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</si>
  <si>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</si>
  <si>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</si>
  <si>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</si>
  <si>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</si>
  <si>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</si>
  <si>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</si>
  <si>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</si>
  <si>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</si>
  <si>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</si>
  <si>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</si>
  <si>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</si>
  <si>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</si>
  <si>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</si>
  <si>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</si>
  <si>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</si>
  <si>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</si>
  <si>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</si>
  <si>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</si>
  <si>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</si>
  <si>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</si>
  <si>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</si>
  <si>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</si>
  <si>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</si>
  <si>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</si>
  <si>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</si>
  <si>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</si>
  <si>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</si>
  <si>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</si>
  <si>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</si>
  <si>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</si>
  <si>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</si>
  <si>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</si>
  <si>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</si>
  <si>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</si>
  <si>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</si>
  <si>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</si>
  <si>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</si>
  <si>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</si>
  <si>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</si>
  <si>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</si>
  <si>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</si>
  <si>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</si>
  <si>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</si>
  <si>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</si>
  <si>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</si>
  <si>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</si>
  <si>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</si>
  <si>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</si>
  <si>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</si>
  <si>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</si>
  <si>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</si>
  <si>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</si>
  <si>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</si>
  <si>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</si>
  <si>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</si>
  <si>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</si>
  <si>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</si>
  <si>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</si>
  <si>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</si>
  <si>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</si>
  <si>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</si>
  <si>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</si>
  <si>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</si>
  <si>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</si>
  <si>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</si>
  <si>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</si>
  <si>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</si>
  <si>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</si>
  <si>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</si>
  <si>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</si>
  <si>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</si>
  <si>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</si>
  <si>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</si>
  <si>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</si>
  <si>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</si>
  <si>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</si>
  <si>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</si>
  <si>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</si>
  <si>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</si>
  <si>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</si>
  <si>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</si>
  <si>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</si>
  <si>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</si>
  <si>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</si>
  <si>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</si>
  <si>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</si>
  <si>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</si>
  <si>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</si>
  <si>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</si>
  <si>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</si>
  <si>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</si>
  <si>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</si>
  <si>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</si>
  <si>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</si>
  <si>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</si>
  <si>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</si>
  <si>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</si>
  <si>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</si>
  <si>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</si>
  <si>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</si>
  <si>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</si>
  <si>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</si>
  <si>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</si>
  <si>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</si>
  <si>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</si>
  <si>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</si>
  <si>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</si>
  <si>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</si>
  <si>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</si>
  <si>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</si>
  <si>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</si>
  <si>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</si>
  <si>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</si>
  <si>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</si>
  <si>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</si>
  <si>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</si>
  <si>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</si>
  <si>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</si>
  <si>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</si>
  <si>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</si>
  <si>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</si>
  <si>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</si>
  <si>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</si>
  <si>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</si>
  <si>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</si>
  <si>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</si>
  <si>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</si>
  <si>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</si>
  <si>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</si>
  <si>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</si>
  <si>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</si>
  <si>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</si>
  <si>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</si>
  <si>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</si>
  <si>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</si>
  <si>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</si>
  <si>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</si>
  <si>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</si>
  <si>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</si>
  <si>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</si>
  <si>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</si>
  <si>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</si>
  <si>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</si>
  <si>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</si>
  <si>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</si>
  <si>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</si>
  <si>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</si>
  <si>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</si>
  <si>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</si>
  <si>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</si>
  <si>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</si>
  <si>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</si>
  <si>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</si>
  <si>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</si>
  <si>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</si>
  <si>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</si>
  <si>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</si>
  <si>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</si>
  <si>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</si>
  <si>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</si>
  <si>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</si>
  <si>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</si>
  <si>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</si>
  <si>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</si>
  <si>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</si>
  <si>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</si>
  <si>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</si>
  <si>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</si>
  <si>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</si>
  <si>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</si>
  <si>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</si>
  <si>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</si>
  <si>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</si>
  <si>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</si>
  <si>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</si>
  <si>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</si>
  <si>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</si>
  <si>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</si>
  <si>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</si>
  <si>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</si>
  <si>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</si>
  <si>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</si>
  <si>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</si>
  <si>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</si>
  <si>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</si>
  <si>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</si>
  <si>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</si>
  <si>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</si>
  <si>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</si>
  <si>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</si>
  <si>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</si>
  <si>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</si>
  <si>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</si>
  <si>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</si>
  <si>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</si>
  <si>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</si>
  <si>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</si>
  <si>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</si>
  <si>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</si>
  <si>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</si>
  <si>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</si>
  <si>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</si>
  <si>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</si>
  <si>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</si>
  <si>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</si>
  <si>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</si>
  <si>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</si>
  <si>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</si>
  <si>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</si>
  <si>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</si>
  <si>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</si>
  <si>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</si>
  <si>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</si>
  <si>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</si>
  <si>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</si>
  <si>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</si>
  <si>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</si>
  <si>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</si>
  <si>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</si>
  <si>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</si>
  <si>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</si>
  <si>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</si>
  <si>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</si>
  <si>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</si>
  <si>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</si>
  <si>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</si>
  <si>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</si>
  <si>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</si>
  <si>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</si>
  <si>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</si>
  <si>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</si>
  <si>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</si>
  <si>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</si>
  <si>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</si>
  <si>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</si>
  <si>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</si>
  <si>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</si>
  <si>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</si>
  <si>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</si>
  <si>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</si>
  <si>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</si>
  <si>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</si>
  <si>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</si>
  <si>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</si>
  <si>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</si>
  <si>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</si>
  <si>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</si>
  <si>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</si>
  <si>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</si>
  <si>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</si>
  <si>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</si>
  <si>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</si>
  <si>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</si>
  <si>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</si>
  <si>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</si>
  <si>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</si>
  <si>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</si>
  <si>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</si>
  <si>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</si>
  <si>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</si>
  <si>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</si>
  <si>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</si>
  <si>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</si>
  <si>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</si>
  <si>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</si>
  <si>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</si>
  <si>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</si>
  <si>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</si>
  <si>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</si>
  <si>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</si>
  <si>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</si>
  <si>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</si>
  <si>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</si>
  <si>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</si>
  <si>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</si>
  <si>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</si>
  <si>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</si>
  <si>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</si>
  <si>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</si>
  <si>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</si>
  <si>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</si>
  <si>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</si>
  <si>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</si>
  <si>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</si>
  <si>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</si>
  <si>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</si>
  <si>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</si>
  <si>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</si>
  <si>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</si>
  <si>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</si>
  <si>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</si>
  <si>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</si>
  <si>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</si>
  <si>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</si>
  <si>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</si>
  <si>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</si>
  <si>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</si>
  <si>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</si>
  <si>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</si>
  <si>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</si>
  <si>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</si>
  <si>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</si>
  <si>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</si>
  <si>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</si>
  <si>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</si>
  <si>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</si>
  <si>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</si>
  <si>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</si>
  <si>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</si>
  <si>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</si>
  <si>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</si>
  <si>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</si>
  <si>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</si>
  <si>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</si>
  <si>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</si>
  <si>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</si>
  <si>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</si>
  <si>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</si>
  <si>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</si>
  <si>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</si>
  <si>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</si>
  <si>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</si>
  <si>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</si>
  <si>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</si>
  <si>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</si>
  <si>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</si>
  <si>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</si>
  <si>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</si>
  <si>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</si>
  <si>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</si>
  <si>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</si>
  <si>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</si>
  <si>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</si>
  <si>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</si>
  <si>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</si>
  <si>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</si>
  <si>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</si>
  <si>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</si>
  <si>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</si>
  <si>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</si>
  <si>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</si>
  <si>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</si>
  <si>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</si>
  <si>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</si>
  <si>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</si>
  <si>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</si>
  <si>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</si>
  <si>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</si>
  <si>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</si>
  <si>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</si>
  <si>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</si>
  <si>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</si>
  <si>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</si>
  <si>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</si>
  <si>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</si>
  <si>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</si>
  <si>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</si>
  <si>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</si>
  <si>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</si>
  <si>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</si>
  <si>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</si>
  <si>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</si>
  <si>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</si>
  <si>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</si>
  <si>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</si>
  <si>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</si>
  <si>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</si>
  <si>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</si>
  <si>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</si>
  <si>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</si>
  <si>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</si>
  <si>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</si>
  <si>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</si>
  <si>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</si>
  <si>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</si>
  <si>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</si>
  <si>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</si>
  <si>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</si>
  <si>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</si>
  <si>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</si>
  <si>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</si>
  <si>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</si>
  <si>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</si>
  <si>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</si>
  <si>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</si>
  <si>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</si>
  <si>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</si>
  <si>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</si>
  <si>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</si>
  <si>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</si>
  <si>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</si>
  <si>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</si>
  <si>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</si>
  <si>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</si>
  <si>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</si>
  <si>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</si>
  <si>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</si>
  <si>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</si>
  <si>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</si>
  <si>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</si>
  <si>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</si>
  <si>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</si>
  <si>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</si>
  <si>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</si>
  <si>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</si>
  <si>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</si>
  <si>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</si>
  <si>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</si>
  <si>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</si>
  <si>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</si>
  <si>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</si>
  <si>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</si>
  <si>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</si>
  <si>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</si>
  <si>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</si>
  <si>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</si>
  <si>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</si>
  <si>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</si>
  <si>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</si>
  <si>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</si>
  <si>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</si>
  <si>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</si>
  <si>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</si>
  <si>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</si>
  <si>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</si>
  <si>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</si>
  <si>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</si>
  <si>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</si>
  <si>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</si>
  <si>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</si>
  <si>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</si>
  <si>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</si>
  <si>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</si>
  <si>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</si>
  <si>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</si>
  <si>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</si>
  <si>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</si>
  <si>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</si>
  <si>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</si>
  <si>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</si>
  <si>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</si>
  <si>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</si>
  <si>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</si>
  <si>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</si>
  <si>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</si>
  <si>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</si>
  <si>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</si>
  <si>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</si>
  <si>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</si>
  <si>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</si>
  <si>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</si>
  <si>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</si>
  <si>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</si>
  <si>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</si>
  <si>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</si>
  <si>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</si>
  <si>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</si>
  <si>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</si>
  <si>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</si>
  <si>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</si>
  <si>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</si>
  <si>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</si>
  <si>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</si>
  <si>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</si>
  <si>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</si>
  <si>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</si>
  <si>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</si>
  <si>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</si>
  <si>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</si>
  <si>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</si>
  <si>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</si>
  <si>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</si>
  <si>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</si>
  <si>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</si>
  <si>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</si>
  <si>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</si>
  <si>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</si>
  <si>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</si>
  <si>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</si>
  <si>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</si>
  <si>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</si>
  <si>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</si>
  <si>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</si>
  <si>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</si>
  <si>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</si>
  <si>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</si>
  <si>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</si>
  <si>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</si>
  <si>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</si>
  <si>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</si>
  <si>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</si>
  <si>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</si>
  <si>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</si>
  <si>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</si>
  <si>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</si>
  <si>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</si>
  <si>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</si>
  <si>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</si>
  <si>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</si>
  <si>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</si>
  <si>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</si>
  <si>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</si>
  <si>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</si>
  <si>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</si>
  <si>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</si>
  <si>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</si>
  <si>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</si>
  <si>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</si>
  <si>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</si>
  <si>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</si>
  <si>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</si>
  <si>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</si>
  <si>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</si>
  <si>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</si>
  <si>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</si>
  <si>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</si>
  <si>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</si>
  <si>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</si>
  <si>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</si>
  <si>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</si>
  <si>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</si>
  <si>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</si>
  <si>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</si>
  <si>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</si>
  <si>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</si>
  <si>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</si>
  <si>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</si>
  <si>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</si>
  <si>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</si>
  <si>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</si>
  <si>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</si>
  <si>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</si>
  <si>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</si>
  <si>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</si>
  <si>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</si>
  <si>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</si>
  <si>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</si>
  <si>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</si>
  <si>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</si>
  <si>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</si>
  <si>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</si>
  <si>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</si>
  <si>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</si>
  <si>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</si>
  <si>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</si>
  <si>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</si>
  <si>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</si>
  <si>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</si>
  <si>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</si>
  <si>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</si>
  <si>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</si>
  <si>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</si>
  <si>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</si>
  <si>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</si>
  <si>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</si>
  <si>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</si>
  <si>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</si>
  <si>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</si>
  <si>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</si>
  <si>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</si>
  <si>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</si>
  <si>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</si>
  <si>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</si>
  <si>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</si>
  <si>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</si>
  <si>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</si>
  <si>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</si>
  <si>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</si>
  <si>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</si>
  <si>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</si>
  <si>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</si>
  <si>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</si>
  <si>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</si>
  <si>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</si>
  <si>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</si>
  <si>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</si>
  <si>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</si>
  <si>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</si>
  <si>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</si>
  <si>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</si>
  <si>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</si>
  <si>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</si>
  <si>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</si>
  <si>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</si>
  <si>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</si>
  <si>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</si>
  <si>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</si>
  <si>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</si>
  <si>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</si>
  <si>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</si>
  <si>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</si>
  <si>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</si>
  <si>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</si>
  <si>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</si>
  <si>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</si>
  <si>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</si>
  <si>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</si>
  <si>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</si>
  <si>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</si>
  <si>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</si>
  <si>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</si>
  <si>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</si>
  <si>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</si>
  <si>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</si>
  <si>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</si>
  <si>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</si>
  <si>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</si>
  <si>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</si>
  <si>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</si>
  <si>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</si>
  <si>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</si>
  <si>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</si>
  <si>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</si>
  <si>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</si>
  <si>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</si>
  <si>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</si>
  <si>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</si>
  <si>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</si>
  <si>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</si>
  <si>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</si>
  <si>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</si>
  <si>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</si>
  <si>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</si>
  <si>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</si>
  <si>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</si>
  <si>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</si>
  <si>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</si>
  <si>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</si>
  <si>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</si>
  <si>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</si>
  <si>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</si>
  <si>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</si>
  <si>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</si>
  <si>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</si>
  <si>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</si>
  <si>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</si>
  <si>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</si>
  <si>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</si>
  <si>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</si>
  <si>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</si>
  <si>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</si>
  <si>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</si>
  <si>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</si>
  <si>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</si>
  <si>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</si>
  <si>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</si>
  <si>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</si>
  <si>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</si>
  <si>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</si>
  <si>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</si>
  <si>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</si>
  <si>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</si>
  <si>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</si>
  <si>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</si>
  <si>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</si>
  <si>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</si>
  <si>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</si>
  <si>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</si>
  <si>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</si>
  <si>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</si>
  <si>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</si>
  <si>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</si>
  <si>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</si>
  <si>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</si>
  <si>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</si>
  <si>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</si>
  <si>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</si>
  <si>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</si>
  <si>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</si>
  <si>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</si>
  <si>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</si>
  <si>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</si>
  <si>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</si>
  <si>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</si>
  <si>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</si>
  <si>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</si>
  <si>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</si>
  <si>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</si>
  <si>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</si>
  <si>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</si>
  <si>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</si>
  <si>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</si>
  <si>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</si>
  <si>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</si>
  <si>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</si>
  <si>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</si>
  <si>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</si>
  <si>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</si>
  <si>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</si>
  <si>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</si>
  <si>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</si>
  <si>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</si>
  <si>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</si>
  <si>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</si>
  <si>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</si>
  <si>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</si>
  <si>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</si>
  <si>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</si>
  <si>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</si>
  <si>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</si>
  <si>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</si>
  <si>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</si>
  <si>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</si>
  <si>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</si>
  <si>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</si>
  <si>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</si>
  <si>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</si>
  <si>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</si>
  <si>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</si>
  <si>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</si>
  <si>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</si>
  <si>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</si>
  <si>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</si>
  <si>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</si>
  <si>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</si>
  <si>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</si>
  <si>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</si>
  <si>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</si>
  <si>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</si>
  <si>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</si>
  <si>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</si>
  <si>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</si>
  <si>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</si>
  <si>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</si>
  <si>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</si>
  <si>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</si>
  <si>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</si>
  <si>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</si>
  <si>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</si>
  <si>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</si>
  <si>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</si>
  <si>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</si>
  <si>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</si>
  <si>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</si>
  <si>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</si>
  <si>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</si>
  <si>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</si>
  <si>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</si>
  <si>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</si>
  <si>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</si>
  <si>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</si>
  <si>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</si>
  <si>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</si>
  <si>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</si>
  <si>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</si>
  <si>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</si>
  <si>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</si>
  <si>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</si>
  <si>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</si>
  <si>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</si>
  <si>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</si>
  <si>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</si>
  <si>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</si>
  <si>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</si>
  <si>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</si>
  <si>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</si>
  <si>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</si>
  <si>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</si>
  <si>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</si>
  <si>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</si>
  <si>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</si>
  <si>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</si>
  <si>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</si>
  <si>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</si>
  <si>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</si>
  <si>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</si>
  <si>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</si>
  <si>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</si>
  <si>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</si>
  <si>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</si>
  <si>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</si>
  <si>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</si>
  <si>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</si>
  <si>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</si>
  <si>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</si>
  <si>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</si>
  <si>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</si>
  <si>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</si>
  <si>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</si>
  <si>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</si>
  <si>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</si>
  <si>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</si>
  <si>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</si>
  <si>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</si>
  <si>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</si>
  <si>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</si>
  <si>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</si>
  <si>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</si>
  <si>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</si>
  <si>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</si>
  <si>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</si>
  <si>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</si>
  <si>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</si>
  <si>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</si>
  <si>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</si>
  <si>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</si>
  <si>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</si>
  <si>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</si>
  <si>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</si>
  <si>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</si>
  <si>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</si>
  <si>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</si>
  <si>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</si>
  <si>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</si>
  <si>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</si>
  <si>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</si>
  <si>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</si>
  <si>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</si>
  <si>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</si>
  <si>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</si>
  <si>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</si>
  <si>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</si>
  <si>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</si>
  <si>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</si>
  <si>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</si>
  <si>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</si>
  <si>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</si>
  <si>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</si>
  <si>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</si>
  <si>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</si>
  <si>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</si>
  <si>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</si>
  <si>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</si>
  <si>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</si>
  <si>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</si>
  <si>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</si>
  <si>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</si>
  <si>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</si>
  <si>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</si>
  <si>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</si>
  <si>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</si>
  <si>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</si>
  <si>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</si>
  <si>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</si>
  <si>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</si>
  <si>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</si>
  <si>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</si>
  <si>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</si>
  <si>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</si>
  <si>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</si>
  <si>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</si>
  <si>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</si>
  <si>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</si>
  <si>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</si>
  <si>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</si>
  <si>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</si>
  <si>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</si>
  <si>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</si>
  <si>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</si>
  <si>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</si>
  <si>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</si>
  <si>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</si>
  <si>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</si>
  <si>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</si>
  <si>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</si>
  <si>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</si>
  <si>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</si>
  <si>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</si>
  <si>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</si>
  <si>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</si>
  <si>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</si>
  <si>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</si>
  <si>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</si>
  <si>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</si>
  <si>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</si>
  <si>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</si>
  <si>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</si>
  <si>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</si>
  <si>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</si>
  <si>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</si>
  <si>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</si>
  <si>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</si>
  <si>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</si>
  <si>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</si>
  <si>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</si>
  <si>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</si>
  <si>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</si>
  <si>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</si>
  <si>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</si>
  <si>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</si>
  <si>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</si>
  <si>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</si>
  <si>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</si>
  <si>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</si>
  <si>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</si>
  <si>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</si>
  <si>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</si>
  <si>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</si>
  <si>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</si>
  <si>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</si>
  <si>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</si>
  <si>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</si>
  <si>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</si>
  <si>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</si>
  <si>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</si>
  <si>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</si>
  <si>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</si>
  <si>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</si>
  <si>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</si>
  <si>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</si>
  <si>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</si>
  <si>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</si>
  <si>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</si>
  <si>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</si>
  <si>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</si>
  <si>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</si>
  <si>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</si>
  <si>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</si>
  <si>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</si>
  <si>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</si>
  <si>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</si>
  <si>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</si>
  <si>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</si>
  <si>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</si>
  <si>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</si>
  <si>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</si>
  <si>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</si>
  <si>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</si>
  <si>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</si>
  <si>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</si>
  <si>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</si>
  <si>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</si>
  <si>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</si>
  <si>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</si>
  <si>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</si>
  <si>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</si>
  <si>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</si>
  <si>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</si>
  <si>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</si>
  <si>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</si>
  <si>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</si>
  <si>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</si>
  <si>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</si>
  <si>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</si>
  <si>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</si>
  <si>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</si>
  <si>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</si>
  <si>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</si>
  <si>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</si>
  <si>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</si>
  <si>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</si>
  <si>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</si>
  <si>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</si>
  <si>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</si>
  <si>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</si>
  <si>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</si>
  <si>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</si>
  <si>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</si>
  <si>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</si>
  <si>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</si>
  <si>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</si>
  <si>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</si>
  <si>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</si>
  <si>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</si>
  <si>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</si>
  <si>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</si>
  <si>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</si>
  <si>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</si>
  <si>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</si>
  <si>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</si>
  <si>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</si>
  <si>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</si>
  <si>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</si>
  <si>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</si>
  <si>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</si>
  <si>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</si>
  <si>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</si>
  <si>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</si>
  <si>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</si>
  <si>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</si>
  <si>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</si>
  <si>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</si>
  <si>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</si>
  <si>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</si>
  <si>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</si>
  <si>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</si>
  <si>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</si>
  <si>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</si>
  <si>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</si>
  <si>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</si>
  <si>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</si>
  <si>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</si>
  <si>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</si>
  <si>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</si>
  <si>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</si>
  <si>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</si>
  <si>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</si>
  <si>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</si>
  <si>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</si>
  <si>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</si>
  <si>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</si>
  <si>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</si>
  <si>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</si>
  <si>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</si>
  <si>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</si>
  <si>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</si>
  <si>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</si>
  <si>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</si>
  <si>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</si>
  <si>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</si>
  <si>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</si>
  <si>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</si>
  <si>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</si>
  <si>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</si>
  <si>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</si>
  <si>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</si>
  <si>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</si>
  <si>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</si>
  <si>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</si>
  <si>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</si>
  <si>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</si>
  <si>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</si>
  <si>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</si>
  <si>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</si>
  <si>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</si>
  <si>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</si>
  <si>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</si>
  <si>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</si>
  <si>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</si>
  <si>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</si>
  <si>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</si>
  <si>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</si>
  <si>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</si>
  <si>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</si>
  <si>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</si>
  <si>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</si>
  <si>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</si>
  <si>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</si>
  <si>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</si>
  <si>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</si>
  <si>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</si>
  <si>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</si>
  <si>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</si>
  <si>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</si>
  <si>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</si>
  <si>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</si>
  <si>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</si>
  <si>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</si>
  <si>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</si>
  <si>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</si>
  <si>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</si>
  <si>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</si>
  <si>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</si>
  <si>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</si>
  <si>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</si>
  <si>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</si>
  <si>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</si>
  <si>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</si>
  <si>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</si>
  <si>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</si>
  <si>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</si>
  <si>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</si>
  <si>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</si>
  <si>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</si>
  <si>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</si>
  <si>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</si>
  <si>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</si>
  <si>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</si>
  <si>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</si>
  <si>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</si>
  <si>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</si>
  <si>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</si>
  <si>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</si>
  <si>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</si>
  <si>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</si>
  <si>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</si>
  <si>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</si>
  <si>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</si>
  <si>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</si>
  <si>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</si>
  <si>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</si>
  <si>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</si>
  <si>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</si>
  <si>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</si>
  <si>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</si>
  <si>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</si>
  <si>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</si>
  <si>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</si>
  <si>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</si>
  <si>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</si>
  <si>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</si>
  <si>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</si>
  <si>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</si>
  <si>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</si>
  <si>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</si>
  <si>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</si>
  <si>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</si>
  <si>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</si>
  <si>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</si>
  <si>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</si>
  <si>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</si>
  <si>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</si>
  <si>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</si>
  <si>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</si>
  <si>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</si>
  <si>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</si>
  <si>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</si>
  <si>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</si>
  <si>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</si>
  <si>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</si>
  <si>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</si>
  <si>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</si>
  <si>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</si>
  <si>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</si>
  <si>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</si>
  <si>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</si>
  <si>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</si>
  <si>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</si>
  <si>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</si>
  <si>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</si>
  <si>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</si>
  <si>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</si>
  <si>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</si>
  <si>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</si>
  <si>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</si>
  <si>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</si>
  <si>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</si>
  <si>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</si>
  <si>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</si>
  <si>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</si>
  <si>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</si>
  <si>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</si>
  <si>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</si>
  <si>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</si>
  <si>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</si>
  <si>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</si>
  <si>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</si>
  <si>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</si>
  <si>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</si>
  <si>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</si>
  <si>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</si>
  <si>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</si>
  <si>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</si>
  <si>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</si>
  <si>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</si>
  <si>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</si>
  <si>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</si>
  <si>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</si>
  <si>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</si>
  <si>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</si>
  <si>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</si>
  <si>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</si>
  <si>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</si>
  <si>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</si>
  <si>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</si>
  <si>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</si>
  <si>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</si>
  <si>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</si>
  <si>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</si>
  <si>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</si>
  <si>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</si>
  <si>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</si>
  <si>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</si>
  <si>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</si>
  <si>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</si>
  <si>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</si>
  <si>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</si>
  <si>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</si>
  <si>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</si>
  <si>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</si>
  <si>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</si>
  <si>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</si>
  <si>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</si>
  <si>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</si>
  <si>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</si>
  <si>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</si>
  <si>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</si>
  <si>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</si>
  <si>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</si>
  <si>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</si>
  <si>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</si>
  <si>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</si>
  <si>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</si>
  <si>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</si>
  <si>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</si>
  <si>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</si>
  <si>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</si>
  <si>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</si>
  <si>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</si>
  <si>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</si>
  <si>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</si>
  <si>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</si>
  <si>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</si>
  <si>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</si>
  <si>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</si>
  <si>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</si>
  <si>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</si>
  <si>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</si>
  <si>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</si>
  <si>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</si>
  <si>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</si>
  <si>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</si>
  <si>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</si>
  <si>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</si>
  <si>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</si>
  <si>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</si>
  <si>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</si>
  <si>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</si>
  <si>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</si>
  <si>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</si>
  <si>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</si>
  <si>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</si>
  <si>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</si>
  <si>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</si>
  <si>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</si>
  <si>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</si>
  <si>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</si>
  <si>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</si>
  <si>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</si>
  <si>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</si>
  <si>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</si>
  <si>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</si>
  <si>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</si>
  <si>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</si>
  <si>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</si>
  <si>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</si>
  <si>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</si>
  <si>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</si>
  <si>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</si>
  <si>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</si>
  <si>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</si>
  <si>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</si>
  <si>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</si>
  <si>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</si>
  <si>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</si>
  <si>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</si>
  <si>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</si>
  <si>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</si>
  <si>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</si>
  <si>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</si>
  <si>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</si>
  <si>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</si>
  <si>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</si>
  <si>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</si>
  <si>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</si>
  <si>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</si>
  <si>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</si>
  <si>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</si>
  <si>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</si>
  <si>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</si>
  <si>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</si>
  <si>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</si>
  <si>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</si>
  <si>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</si>
  <si>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</si>
  <si>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</si>
  <si>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</si>
  <si>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</si>
  <si>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</si>
  <si>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</si>
  <si>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</si>
  <si>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</si>
  <si>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</si>
  <si>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</si>
  <si>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</si>
  <si>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</si>
  <si>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</si>
  <si>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</si>
  <si>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</si>
  <si>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</si>
  <si>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</si>
  <si>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</si>
  <si>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</si>
  <si>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</si>
  <si>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</si>
  <si>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</si>
  <si>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</si>
  <si>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</si>
  <si>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</si>
  <si>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</si>
  <si>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</si>
  <si>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</si>
  <si>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</si>
  <si>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</si>
  <si>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</si>
  <si>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</si>
  <si>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</si>
  <si>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</si>
  <si>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</si>
  <si>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</si>
  <si>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</si>
  <si>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</si>
  <si>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</si>
  <si>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</si>
  <si>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</si>
  <si>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</si>
  <si>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</si>
  <si>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</si>
  <si>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</si>
  <si>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</si>
  <si>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</si>
  <si>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</si>
  <si>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</si>
  <si>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</si>
  <si>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</si>
  <si>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</si>
  <si>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</si>
  <si>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</si>
  <si>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</si>
  <si>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</si>
  <si>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</si>
  <si>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</si>
  <si>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</si>
  <si>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</si>
  <si>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</si>
  <si>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</si>
  <si>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</si>
  <si>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</si>
  <si>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</si>
  <si>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</si>
  <si>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</si>
  <si>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</si>
  <si>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</si>
  <si>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</si>
  <si>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</si>
  <si>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</si>
  <si>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</si>
  <si>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</si>
  <si>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</si>
  <si>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</si>
  <si>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</si>
  <si>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</si>
  <si>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</si>
  <si>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</si>
  <si>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</si>
  <si>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</si>
  <si>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</si>
  <si>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</si>
  <si>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</si>
  <si>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</si>
  <si>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</si>
  <si>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</si>
  <si>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</si>
  <si>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</si>
  <si>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</si>
  <si>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</si>
  <si>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</si>
  <si>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</si>
  <si>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</si>
  <si>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</si>
  <si>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</si>
  <si>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</si>
  <si>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</si>
  <si>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</si>
  <si>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</si>
  <si>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</si>
  <si>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</si>
  <si>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</si>
  <si>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</si>
  <si>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</si>
  <si>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</si>
  <si>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</si>
  <si>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</si>
  <si>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</si>
  <si>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</si>
  <si>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</si>
  <si>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</si>
  <si>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</si>
  <si>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</si>
  <si>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</si>
  <si>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</si>
  <si>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</si>
  <si>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</si>
  <si>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</si>
  <si>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</si>
  <si>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</si>
  <si>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</si>
  <si>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</si>
  <si>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</si>
  <si>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</si>
  <si>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</si>
  <si>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</si>
  <si>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</si>
  <si>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</si>
  <si>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</si>
  <si>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</si>
  <si>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</si>
  <si>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</si>
  <si>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</si>
  <si>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</si>
  <si>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</si>
  <si>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</si>
  <si>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</si>
  <si>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</si>
  <si>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</si>
  <si>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</si>
  <si>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</si>
  <si>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</si>
  <si>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</si>
  <si>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</si>
  <si>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</si>
  <si>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</si>
  <si>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</si>
  <si>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</si>
  <si>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</si>
  <si>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</si>
  <si>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</si>
  <si>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</si>
  <si>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</si>
  <si>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</si>
  <si>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</si>
  <si>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</si>
  <si>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</si>
  <si>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</si>
  <si>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</si>
  <si>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</si>
  <si>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</si>
  <si>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</si>
  <si>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</si>
  <si>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</si>
  <si>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</si>
  <si>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</si>
  <si>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</si>
  <si>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</si>
  <si>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</si>
  <si>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</si>
  <si>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</si>
  <si>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</si>
  <si>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</si>
  <si>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</si>
  <si>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</si>
  <si>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</si>
  <si>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</si>
  <si>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</si>
  <si>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</si>
  <si>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</si>
  <si>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</si>
  <si>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</si>
  <si>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</si>
  <si>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</si>
  <si>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</si>
  <si>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</si>
  <si>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</si>
  <si>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</si>
  <si>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</si>
  <si>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</si>
  <si>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</si>
  <si>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</si>
  <si>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</si>
  <si>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</si>
  <si>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</si>
  <si>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</si>
  <si>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</si>
  <si>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</si>
  <si>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</si>
  <si>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</si>
  <si>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</si>
  <si>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</si>
  <si>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</si>
  <si>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</si>
  <si>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</si>
  <si>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</si>
  <si>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</si>
  <si>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</si>
  <si>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</si>
  <si>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</si>
  <si>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</si>
  <si>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</si>
  <si>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</si>
  <si>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</si>
  <si>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</si>
  <si>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</si>
  <si>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</si>
  <si>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</si>
  <si>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</si>
  <si>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</si>
  <si>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</si>
  <si>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</si>
  <si>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</si>
  <si>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</si>
  <si>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</si>
  <si>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</si>
  <si>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</si>
  <si>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</si>
  <si>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</si>
  <si>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</si>
  <si>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</si>
  <si>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</si>
  <si>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</si>
  <si>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</si>
  <si>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</si>
  <si>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</si>
  <si>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</si>
  <si>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</si>
  <si>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</si>
  <si>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</si>
  <si>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</si>
  <si>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</si>
  <si>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</si>
  <si>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</si>
  <si>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</si>
  <si>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</si>
  <si>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</si>
  <si>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</si>
  <si>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</si>
  <si>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</si>
  <si>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</si>
  <si>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</si>
  <si>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</si>
  <si>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</si>
  <si>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</si>
  <si>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</si>
  <si>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</si>
  <si>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</si>
  <si>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</si>
  <si>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</si>
  <si>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</si>
  <si>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</si>
  <si>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</si>
  <si>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</si>
  <si>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</si>
  <si>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</si>
  <si>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</si>
  <si>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</si>
  <si>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</si>
  <si>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</si>
  <si>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</si>
  <si>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</si>
  <si>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</si>
  <si>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</si>
  <si>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</si>
  <si>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</si>
  <si>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</si>
  <si>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</si>
  <si>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</si>
  <si>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</si>
  <si>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</si>
  <si>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</si>
  <si>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</si>
  <si>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</si>
  <si>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</si>
  <si>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</si>
  <si>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</si>
  <si>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</si>
  <si>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</si>
  <si>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</si>
  <si>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</si>
  <si>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</si>
  <si>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</si>
  <si>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</si>
  <si>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</si>
  <si>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</si>
  <si>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</si>
  <si>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</si>
  <si>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</si>
  <si>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</si>
  <si>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</si>
  <si>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</si>
  <si>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</si>
  <si>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</si>
  <si>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</si>
  <si>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</si>
  <si>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</si>
  <si>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</si>
  <si>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</si>
  <si>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</si>
  <si>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</si>
  <si>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</si>
  <si>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</si>
  <si>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</si>
  <si>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</si>
  <si>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</si>
  <si>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</si>
  <si>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</si>
  <si>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</si>
  <si>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</si>
  <si>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</si>
  <si>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</si>
  <si>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</si>
  <si>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</si>
  <si>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</si>
  <si>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</si>
  <si>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</si>
  <si>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</si>
  <si>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</si>
  <si>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</si>
  <si>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</si>
  <si>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</si>
  <si>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</si>
  <si>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</si>
  <si>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</si>
  <si>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</si>
  <si>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</si>
  <si>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</si>
  <si>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</si>
  <si>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</si>
  <si>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</si>
  <si>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</si>
  <si>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</si>
  <si>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</si>
  <si>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</si>
  <si>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</si>
  <si>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</si>
  <si>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</si>
  <si>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</si>
  <si>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</si>
  <si>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</si>
  <si>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</si>
  <si>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</si>
  <si>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</si>
  <si>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</si>
  <si>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</si>
  <si>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</si>
  <si>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</si>
  <si>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</si>
  <si>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</si>
  <si>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</si>
  <si>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</si>
  <si>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</si>
  <si>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</si>
  <si>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</si>
  <si>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</si>
  <si>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</si>
  <si>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</si>
  <si>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</si>
  <si>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</si>
  <si>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</si>
  <si>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</si>
  <si>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</si>
  <si>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</si>
  <si>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</si>
  <si>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</si>
  <si>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</si>
  <si>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</si>
  <si>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</si>
  <si>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</si>
  <si>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</si>
  <si>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</si>
  <si>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</si>
  <si>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</si>
  <si>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</si>
  <si>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</si>
  <si>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</si>
  <si>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</si>
  <si>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</si>
  <si>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</si>
  <si>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</si>
  <si>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</si>
  <si>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</si>
  <si>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</si>
  <si>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</si>
  <si>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</si>
  <si>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</si>
  <si>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</si>
  <si>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</si>
  <si>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</si>
  <si>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</si>
  <si>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</si>
  <si>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</si>
  <si>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</si>
  <si>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</si>
  <si>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</si>
  <si>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</si>
  <si>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</si>
  <si>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</si>
  <si>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</si>
  <si>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</si>
  <si>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</si>
  <si>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</si>
  <si>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</si>
  <si>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</si>
  <si>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</si>
  <si>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</si>
  <si>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</si>
  <si>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</si>
  <si>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</si>
  <si>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</si>
  <si>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</si>
  <si>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</si>
  <si>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</si>
  <si>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</si>
  <si>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</si>
  <si>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</si>
  <si>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</si>
  <si>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</si>
  <si>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</si>
  <si>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</si>
  <si>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</si>
  <si>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</si>
  <si>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</si>
  <si>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</si>
  <si>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</si>
  <si>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</si>
  <si>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</si>
  <si>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</si>
  <si>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</si>
  <si>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</si>
  <si>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</si>
  <si>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</si>
  <si>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</si>
  <si>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</si>
  <si>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</si>
  <si>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</si>
  <si>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</si>
  <si>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</si>
  <si>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</si>
  <si>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</si>
  <si>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</si>
  <si>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</si>
  <si>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</si>
  <si>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</si>
  <si>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</si>
  <si>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</si>
  <si>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</si>
  <si>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</si>
  <si>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</si>
  <si>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</si>
  <si>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</si>
  <si>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</si>
  <si>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</si>
  <si>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</si>
  <si>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</si>
  <si>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</si>
  <si>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</si>
  <si>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</si>
  <si>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</si>
  <si>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</si>
  <si>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</si>
  <si>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</si>
  <si>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</si>
  <si>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</si>
  <si>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</si>
  <si>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</si>
  <si>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</si>
  <si>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</si>
  <si>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</si>
  <si>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</si>
  <si>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</si>
  <si>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</si>
  <si>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</si>
  <si>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</si>
  <si>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</si>
  <si>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</si>
  <si>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</si>
  <si>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</si>
  <si>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</si>
  <si>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</si>
  <si>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</si>
  <si>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</si>
  <si>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</si>
  <si>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</si>
  <si>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</si>
  <si>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</si>
  <si>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</si>
  <si>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</si>
  <si>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</si>
  <si>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</si>
  <si>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</si>
  <si>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</si>
  <si>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</si>
  <si>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</si>
  <si>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</si>
  <si>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</si>
  <si>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</si>
  <si>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</si>
  <si>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</si>
  <si>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</si>
  <si>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</si>
  <si>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</si>
  <si>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</si>
  <si>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</si>
  <si>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</si>
  <si>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</si>
  <si>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</si>
  <si>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</si>
  <si>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</si>
  <si>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</si>
  <si>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</si>
  <si>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</si>
  <si>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</si>
  <si>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</si>
  <si>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</si>
  <si>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</si>
  <si>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</si>
  <si>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</si>
  <si>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</si>
  <si>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</si>
  <si>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</si>
  <si>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</si>
  <si>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</si>
  <si>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</si>
  <si>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</si>
  <si>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</si>
  <si>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</si>
  <si>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</si>
  <si>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</si>
  <si>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</si>
  <si>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</si>
  <si>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</si>
  <si>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</si>
  <si>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</si>
  <si>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</si>
  <si>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</si>
  <si>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</si>
  <si>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</si>
  <si>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</si>
  <si>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</si>
  <si>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</si>
  <si>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</si>
  <si>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</si>
  <si>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</si>
  <si>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</si>
  <si>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</si>
  <si>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</si>
  <si>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</si>
  <si>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</si>
  <si>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</si>
  <si>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</si>
  <si>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</si>
  <si>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</si>
  <si>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</si>
  <si>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</si>
  <si>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</si>
  <si>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</si>
  <si>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</si>
  <si>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</si>
  <si>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</si>
  <si>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</si>
  <si>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</si>
  <si>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</si>
  <si>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</si>
  <si>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</si>
  <si>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</si>
  <si>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</si>
  <si>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</si>
  <si>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</si>
  <si>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</si>
  <si>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</si>
  <si>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</si>
  <si>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</si>
  <si>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</si>
  <si>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</si>
  <si>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</si>
  <si>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</si>
  <si>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</si>
  <si>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</si>
  <si>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</si>
  <si>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</si>
  <si>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</si>
  <si>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</si>
  <si>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</si>
  <si>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</si>
  <si>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</si>
  <si>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</si>
  <si>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</si>
  <si>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</si>
  <si>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</si>
  <si>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</si>
  <si>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</si>
  <si>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</si>
  <si>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</si>
  <si>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</si>
  <si>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</si>
  <si>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</si>
  <si>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</si>
  <si>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</si>
  <si>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</si>
  <si>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</si>
  <si>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</si>
  <si>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</si>
  <si>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</si>
  <si>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</si>
  <si>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</si>
  <si>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</si>
  <si>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</si>
  <si>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</si>
  <si>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</si>
  <si>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</si>
  <si>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</si>
  <si>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</si>
  <si>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</si>
  <si>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</si>
  <si>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</si>
  <si>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</si>
  <si>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</si>
  <si>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</si>
  <si>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</si>
  <si>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</si>
  <si>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</si>
  <si>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</si>
  <si>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</si>
  <si>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</si>
  <si>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</si>
  <si>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</si>
  <si>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</si>
  <si>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</si>
  <si>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</si>
  <si>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</si>
  <si>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</si>
  <si>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</si>
  <si>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</si>
  <si>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</si>
  <si>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</si>
  <si>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</si>
  <si>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</si>
  <si>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</si>
  <si>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</si>
  <si>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</si>
  <si>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</si>
  <si>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</si>
  <si>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</si>
  <si>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</si>
  <si>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</si>
  <si>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</si>
  <si>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</si>
  <si>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</si>
  <si>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</si>
  <si>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</si>
  <si>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</si>
  <si>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</si>
  <si>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</si>
  <si>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</si>
  <si>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</si>
  <si>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</si>
  <si>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</si>
  <si>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</si>
  <si>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</si>
  <si>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</si>
  <si>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</si>
  <si>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</si>
  <si>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</si>
  <si>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</si>
  <si>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</si>
  <si>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</si>
  <si>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</si>
  <si>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</si>
  <si>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</si>
  <si>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</si>
  <si>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</si>
  <si>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</si>
  <si>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</si>
  <si>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</si>
  <si>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</si>
  <si>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</si>
  <si>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</si>
  <si>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</si>
  <si>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</si>
  <si>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</si>
  <si>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</si>
  <si>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</si>
  <si>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</si>
  <si>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</si>
  <si>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</si>
  <si>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</si>
  <si>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</si>
  <si>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</si>
  <si>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</si>
  <si>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</si>
  <si>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</si>
  <si>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</si>
  <si>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</si>
  <si>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</si>
  <si>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</si>
  <si>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</si>
  <si>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</si>
  <si>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</si>
  <si>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</si>
  <si>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</si>
  <si>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</si>
  <si>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</si>
  <si>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</si>
  <si>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</si>
  <si>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</si>
  <si>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</si>
  <si>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</si>
  <si>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</si>
  <si>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</si>
  <si>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</si>
  <si>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</si>
  <si>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</si>
  <si>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</si>
  <si>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</si>
  <si>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</si>
  <si>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</si>
  <si>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</si>
  <si>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</si>
  <si>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</si>
  <si>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</si>
  <si>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</si>
  <si>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</si>
  <si>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</si>
  <si>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</si>
  <si>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</si>
  <si>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</si>
  <si>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</si>
  <si>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</si>
  <si>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</si>
  <si>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</si>
  <si>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</si>
  <si>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</si>
  <si>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</si>
  <si>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</si>
  <si>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</si>
  <si>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</si>
  <si>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</si>
  <si>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</si>
  <si>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</si>
  <si>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</si>
  <si>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</si>
  <si>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</si>
  <si>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</si>
  <si>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</si>
  <si>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</si>
  <si>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</si>
  <si>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</si>
  <si>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</si>
  <si>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</si>
  <si>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</si>
  <si>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</si>
  <si>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</si>
  <si>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</si>
  <si>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</si>
  <si>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</si>
  <si>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</si>
  <si>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</si>
  <si>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</si>
  <si>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</si>
  <si>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</si>
  <si>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</si>
  <si>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</si>
  <si>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</si>
  <si>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</si>
  <si>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</si>
  <si>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</si>
  <si>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</si>
  <si>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</si>
  <si>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</si>
  <si>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</si>
  <si>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</si>
  <si>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</si>
  <si>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</si>
  <si>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</si>
  <si>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</si>
  <si>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</si>
  <si>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</si>
  <si>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</si>
  <si>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</si>
  <si>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</si>
  <si>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</si>
  <si>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</si>
  <si>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</si>
  <si>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</si>
  <si>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</si>
  <si>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</si>
  <si>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</si>
  <si>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</si>
  <si>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</si>
  <si>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</si>
  <si>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</si>
  <si>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</si>
  <si>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</si>
  <si>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</si>
  <si>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</si>
  <si>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</si>
  <si>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</si>
  <si>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</si>
  <si>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</si>
  <si>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</si>
  <si>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</si>
  <si>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</si>
  <si>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</si>
  <si>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</si>
  <si>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</si>
  <si>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</si>
  <si>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</si>
  <si>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</si>
  <si>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</si>
  <si>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</si>
  <si>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</si>
  <si>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</si>
  <si>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</si>
  <si>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</si>
  <si>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</si>
  <si>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</si>
  <si>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</si>
  <si>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</si>
  <si>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</si>
  <si>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</si>
  <si>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</si>
  <si>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</si>
  <si>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</si>
  <si>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</si>
  <si>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</si>
  <si>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</si>
  <si>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</si>
  <si>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</si>
  <si>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</si>
  <si>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</si>
  <si>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</si>
  <si>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</si>
  <si>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</si>
  <si>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</si>
  <si>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</si>
  <si>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</si>
  <si>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</si>
  <si>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</si>
  <si>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</si>
  <si>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</si>
  <si>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</si>
  <si>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</si>
  <si>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</si>
  <si>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</si>
  <si>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</si>
  <si>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</si>
  <si>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</si>
  <si>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</si>
  <si>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</si>
  <si>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</si>
  <si>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</si>
  <si>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</si>
  <si>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</si>
  <si>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</si>
  <si>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</si>
  <si>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</si>
  <si>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</si>
  <si>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</si>
  <si>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</si>
  <si>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</si>
  <si>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</si>
  <si>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</si>
  <si>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</si>
  <si>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</si>
  <si>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</si>
  <si>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</si>
  <si>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</si>
  <si>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</si>
  <si>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</si>
  <si>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</si>
  <si>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</si>
  <si>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</si>
  <si>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</si>
  <si>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</si>
  <si>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</si>
  <si>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</si>
  <si>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</si>
  <si>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</si>
  <si>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</si>
  <si>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</si>
  <si>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</si>
  <si>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</si>
  <si>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</si>
  <si>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</si>
  <si>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</si>
  <si>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</si>
  <si>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</si>
  <si>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</si>
  <si>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</si>
  <si>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</si>
  <si>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</si>
  <si>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</si>
  <si>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</si>
  <si>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</si>
  <si>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</si>
  <si>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</si>
  <si>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</si>
  <si>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</si>
  <si>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</si>
  <si>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</si>
  <si>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</si>
  <si>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</si>
  <si>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</si>
  <si>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</si>
  <si>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</si>
  <si>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</si>
  <si>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</si>
  <si>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</si>
  <si>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</si>
  <si>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</si>
  <si>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</si>
  <si>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</si>
  <si>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</si>
  <si>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</si>
  <si>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</si>
  <si>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</si>
  <si>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</si>
  <si>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</si>
  <si>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</si>
  <si>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</si>
  <si>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</si>
  <si>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</si>
  <si>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</si>
  <si>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</si>
  <si>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</si>
  <si>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</si>
  <si>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</si>
  <si>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</si>
  <si>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</si>
  <si>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</si>
  <si>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</si>
  <si>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</si>
  <si>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</si>
  <si>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</si>
  <si>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</si>
  <si>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</si>
  <si>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</si>
  <si>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</si>
  <si>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</si>
  <si>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</si>
  <si>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</si>
  <si>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</si>
  <si>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</si>
  <si>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</si>
  <si>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</si>
  <si>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</si>
  <si>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</si>
  <si>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</si>
  <si>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</si>
  <si>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</si>
  <si>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</si>
  <si>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</si>
  <si>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</si>
  <si>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</si>
  <si>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</si>
  <si>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</si>
  <si>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</si>
  <si>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</si>
  <si>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</si>
  <si>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</si>
  <si>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</si>
  <si>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</si>
  <si>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</si>
  <si>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</si>
  <si>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</si>
  <si>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</si>
  <si>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</si>
  <si>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</si>
  <si>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</si>
  <si>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</si>
  <si>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</si>
  <si>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</si>
  <si>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</si>
  <si>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</si>
  <si>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</si>
  <si>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</si>
  <si>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</si>
  <si>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</si>
  <si>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</si>
  <si>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</si>
  <si>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</si>
  <si>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</si>
  <si>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</si>
  <si>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</si>
  <si>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</si>
  <si>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</si>
  <si>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</si>
  <si>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</si>
  <si>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</si>
  <si>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</si>
  <si>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</si>
  <si>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</si>
  <si>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</si>
  <si>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</si>
  <si>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</si>
  <si>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</si>
  <si>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</si>
  <si>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</si>
  <si>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</si>
  <si>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</si>
  <si>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</si>
  <si>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</si>
  <si>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</si>
  <si>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</si>
  <si>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</si>
  <si>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</si>
  <si>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</si>
  <si>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</si>
  <si>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</si>
  <si>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</si>
  <si>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</si>
  <si>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</si>
  <si>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</si>
  <si>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</si>
  <si>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</si>
  <si>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</si>
  <si>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</si>
  <si>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</si>
  <si>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</si>
  <si>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</si>
  <si>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</si>
  <si>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</si>
  <si>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</si>
  <si>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</si>
  <si>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</si>
  <si>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</si>
  <si>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</si>
  <si>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</si>
  <si>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</si>
  <si>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</si>
  <si>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</si>
  <si>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</si>
  <si>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</si>
  <si>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</si>
  <si>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</si>
  <si>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</si>
  <si>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</si>
  <si>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</si>
  <si>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</si>
  <si>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</si>
  <si>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</si>
  <si>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</si>
  <si>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</si>
  <si>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</si>
  <si>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</si>
  <si>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</si>
  <si>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</si>
  <si>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</si>
  <si>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</si>
  <si>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</si>
  <si>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</si>
  <si>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</si>
  <si>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</si>
  <si>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</si>
  <si>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</si>
  <si>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</si>
  <si>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</si>
  <si>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</si>
  <si>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</si>
  <si>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</si>
  <si>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</si>
  <si>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</si>
  <si>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</si>
  <si>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</si>
  <si>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</si>
  <si>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</si>
  <si>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</si>
  <si>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</si>
  <si>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</si>
  <si>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</si>
  <si>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</si>
  <si>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</si>
  <si>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</si>
  <si>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</si>
  <si>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</si>
  <si>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</si>
  <si>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</si>
  <si>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</si>
  <si>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</si>
  <si>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</si>
  <si>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</si>
  <si>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</si>
  <si>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</si>
  <si>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</si>
  <si>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</si>
  <si>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</si>
  <si>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</si>
  <si>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</si>
  <si>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</si>
  <si>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</si>
  <si>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</si>
  <si>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</si>
  <si>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</si>
  <si>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</si>
  <si>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</si>
  <si>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</si>
  <si>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</si>
  <si>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</si>
  <si>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</si>
  <si>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</si>
  <si>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</si>
  <si>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</si>
  <si>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</si>
  <si>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</si>
  <si>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</si>
  <si>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</si>
  <si>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</si>
  <si>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</si>
  <si>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</si>
  <si>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</si>
  <si>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</si>
  <si>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</si>
  <si>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</si>
  <si>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</si>
  <si>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</si>
  <si>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</si>
  <si>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</si>
  <si>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</si>
  <si>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</si>
  <si>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</si>
  <si>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</si>
  <si>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</si>
  <si>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</si>
  <si>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</si>
  <si>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</si>
  <si>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</si>
  <si>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</si>
  <si>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</si>
  <si>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</si>
  <si>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</si>
  <si>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</si>
  <si>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</si>
  <si>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</si>
  <si>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</si>
  <si>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</si>
  <si>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</si>
  <si>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</si>
  <si>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</si>
  <si>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</si>
  <si>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</si>
  <si>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</si>
  <si>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</si>
  <si>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</si>
  <si>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</si>
  <si>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</si>
  <si>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</si>
  <si>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</si>
  <si>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</si>
  <si>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</si>
  <si>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</si>
  <si>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</si>
  <si>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</si>
  <si>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</si>
  <si>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</si>
  <si>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</si>
  <si>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</si>
  <si>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</si>
  <si>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</si>
  <si>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</si>
  <si>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</si>
  <si>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</si>
  <si>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</si>
  <si>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</si>
  <si>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</si>
  <si>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</si>
  <si>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</si>
  <si>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</si>
  <si>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</si>
  <si>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</si>
  <si>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</si>
  <si>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</si>
  <si>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</si>
  <si>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</si>
  <si>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</si>
  <si>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</si>
  <si>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</si>
  <si>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</si>
  <si>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</si>
  <si>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</si>
  <si>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</si>
  <si>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</si>
  <si>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</si>
  <si>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</si>
  <si>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</si>
  <si>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</si>
  <si>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</si>
  <si>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</si>
  <si>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</si>
  <si>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</si>
  <si>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</si>
  <si>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</si>
  <si>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</si>
  <si>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</si>
  <si>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</si>
  <si>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</si>
  <si>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</si>
  <si>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</si>
  <si>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</si>
  <si>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</si>
  <si>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</si>
  <si>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</si>
  <si>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</si>
  <si>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</si>
  <si>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</si>
  <si>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</si>
  <si>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</si>
  <si>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</si>
  <si>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</si>
  <si>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</si>
  <si>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</si>
  <si>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</si>
  <si>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</si>
  <si>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</si>
  <si>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</si>
  <si>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</si>
  <si>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</si>
  <si>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</si>
  <si>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</si>
  <si>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</si>
  <si>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</si>
  <si>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</si>
  <si>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</si>
  <si>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</si>
  <si>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</si>
  <si>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</si>
  <si>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</si>
  <si>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</si>
  <si>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</si>
  <si>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</si>
  <si>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</si>
  <si>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</si>
  <si>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</si>
  <si>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</si>
  <si>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</si>
  <si>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</si>
  <si>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</si>
  <si>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</si>
  <si>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</si>
  <si>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</si>
  <si>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</si>
  <si>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</si>
  <si>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</si>
  <si>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</si>
  <si>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</si>
  <si>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</si>
  <si>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</si>
  <si>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</si>
  <si>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</si>
  <si>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</si>
  <si>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</si>
  <si>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</si>
  <si>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</si>
  <si>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</si>
  <si>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</si>
  <si>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</si>
  <si>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</si>
  <si>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</si>
  <si>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</si>
  <si>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</si>
  <si>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</si>
  <si>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</si>
  <si>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</si>
  <si>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</si>
  <si>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</si>
  <si>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</si>
  <si>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</si>
  <si>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</si>
  <si>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</si>
  <si>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</si>
  <si>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</si>
  <si>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</si>
  <si>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</si>
  <si>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</si>
  <si>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</si>
  <si>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</si>
  <si>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</si>
  <si>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</si>
  <si>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</si>
  <si>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</si>
  <si>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</si>
  <si>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</si>
  <si>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</si>
  <si>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</si>
  <si>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</si>
  <si>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</si>
  <si>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</si>
  <si>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</si>
  <si>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</si>
  <si>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</si>
  <si>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</si>
  <si>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</si>
  <si>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</si>
  <si>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</si>
  <si>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</si>
  <si>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</si>
  <si>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</si>
  <si>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</si>
  <si>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</si>
  <si>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</si>
  <si>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</si>
  <si>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</si>
  <si>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</si>
  <si>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</si>
  <si>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</si>
  <si>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</si>
  <si>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</si>
  <si>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</si>
  <si>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</si>
  <si>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</si>
  <si>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</si>
  <si>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</si>
  <si>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</si>
  <si>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</si>
  <si>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</si>
  <si>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</si>
  <si>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</si>
  <si>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</si>
  <si>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</si>
  <si>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</si>
  <si>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</si>
  <si>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</si>
  <si>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</si>
  <si>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</si>
  <si>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</si>
  <si>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</si>
  <si>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</si>
  <si>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</si>
  <si>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</si>
  <si>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</si>
  <si>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</si>
  <si>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</si>
  <si>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</si>
  <si>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</si>
  <si>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</si>
  <si>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</si>
  <si>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</si>
  <si>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</si>
  <si>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</si>
  <si>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</si>
  <si>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</si>
  <si>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</si>
  <si>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</si>
  <si>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</si>
  <si>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</si>
  <si>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</si>
  <si>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</si>
  <si>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</si>
  <si>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</si>
  <si>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</si>
  <si>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</si>
  <si>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</si>
  <si>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</si>
  <si>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</si>
  <si>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</si>
  <si>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</si>
  <si>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</si>
  <si>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</si>
  <si>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</si>
  <si>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</si>
  <si>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</si>
  <si>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</si>
  <si>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</si>
  <si>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</si>
  <si>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</si>
  <si>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</si>
  <si>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</si>
  <si>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</si>
  <si>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</si>
  <si>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</si>
  <si>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</si>
  <si>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</si>
  <si>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</si>
  <si>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</si>
  <si>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</si>
  <si>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</si>
  <si>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</si>
  <si>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</si>
  <si>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</si>
  <si>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</si>
  <si>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</si>
  <si>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</si>
  <si>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</si>
  <si>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</si>
  <si>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</si>
  <si>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</si>
  <si>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</si>
  <si>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</si>
  <si>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</si>
  <si>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</si>
  <si>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</si>
  <si>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</si>
  <si>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</si>
  <si>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</si>
  <si>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</si>
  <si>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</si>
  <si>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</si>
  <si>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</si>
  <si>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</si>
  <si>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</si>
  <si>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</si>
  <si>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</si>
  <si>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</si>
  <si>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</si>
  <si>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</si>
  <si>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</si>
  <si>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</si>
  <si>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</si>
  <si>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</si>
  <si>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</si>
  <si>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</si>
  <si>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</si>
  <si>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</si>
  <si>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</si>
  <si>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</si>
  <si>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</si>
  <si>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</si>
  <si>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</si>
  <si>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</si>
  <si>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</si>
  <si>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</si>
  <si>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</si>
  <si>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</si>
  <si>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</si>
  <si>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</si>
  <si>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</si>
  <si>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</si>
  <si>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</si>
  <si>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</si>
  <si>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</si>
  <si>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</si>
  <si>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</si>
  <si>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</si>
  <si>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</si>
  <si>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</si>
  <si>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</si>
  <si>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</si>
  <si>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</si>
  <si>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</si>
  <si>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</si>
  <si>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</si>
  <si>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</si>
  <si>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</si>
  <si>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</si>
  <si>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</si>
  <si>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</si>
  <si>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</si>
  <si>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</si>
  <si>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</si>
  <si>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</si>
  <si>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</si>
  <si>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</si>
  <si>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</si>
  <si>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</si>
  <si>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</si>
  <si>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</si>
  <si>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</si>
  <si>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</si>
  <si>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</si>
  <si>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</si>
  <si>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</si>
  <si>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</si>
  <si>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</si>
  <si>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</si>
  <si>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</si>
  <si>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</si>
  <si>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</si>
  <si>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</si>
  <si>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</si>
  <si>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</si>
  <si>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</si>
  <si>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</si>
  <si>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</si>
  <si>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</si>
  <si>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</si>
  <si>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</si>
  <si>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</si>
  <si>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</si>
  <si>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</si>
  <si>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</si>
  <si>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</si>
  <si>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</si>
  <si>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</si>
  <si>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</si>
  <si>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</si>
  <si>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</si>
  <si>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</si>
  <si>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</si>
  <si>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</si>
  <si>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</si>
  <si>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</si>
  <si>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</si>
  <si>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</si>
  <si>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</si>
  <si>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</si>
  <si>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</si>
  <si>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</si>
  <si>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</si>
  <si>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</si>
  <si>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</si>
  <si>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</si>
  <si>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</si>
  <si>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</si>
  <si>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</si>
  <si>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</si>
  <si>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</si>
  <si>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</si>
  <si>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</si>
  <si>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</si>
  <si>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</si>
  <si>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</si>
  <si>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</si>
  <si>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</si>
  <si>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</si>
  <si>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</si>
  <si>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</si>
  <si>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</si>
  <si>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</si>
  <si>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</si>
  <si>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</si>
  <si>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</si>
  <si>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</si>
  <si>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</si>
  <si>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</si>
  <si>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</si>
  <si>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</si>
  <si>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</si>
  <si>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</si>
  <si>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</si>
  <si>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</si>
  <si>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</si>
  <si>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</si>
  <si>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</si>
  <si>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</si>
  <si>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</si>
  <si>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</si>
  <si>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</si>
  <si>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</si>
  <si>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</si>
  <si>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</si>
  <si>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</si>
  <si>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</si>
  <si>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</si>
  <si>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</si>
  <si>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</si>
  <si>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</si>
  <si>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</si>
  <si>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</si>
  <si>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</si>
  <si>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</si>
  <si>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</si>
  <si>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</si>
  <si>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</si>
  <si>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</si>
  <si>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</si>
  <si>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</si>
  <si>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</si>
  <si>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</si>
  <si>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</si>
  <si>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</si>
  <si>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</si>
  <si>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</si>
  <si>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</si>
  <si>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</si>
  <si>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</si>
  <si>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</si>
  <si>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</si>
  <si>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</si>
  <si>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</si>
  <si>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</si>
  <si>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</si>
  <si>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</si>
  <si>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</si>
  <si>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</si>
  <si>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</si>
  <si>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</si>
  <si>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</si>
  <si>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</si>
  <si>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</si>
  <si>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</si>
  <si>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</si>
  <si>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</si>
  <si>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</si>
  <si>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</si>
  <si>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</si>
  <si>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</si>
  <si>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</si>
  <si>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</si>
  <si>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</si>
  <si>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</si>
  <si>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</si>
  <si>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</si>
  <si>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</si>
  <si>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</si>
  <si>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</si>
  <si>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</si>
  <si>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</si>
  <si>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</si>
  <si>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</si>
  <si>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</si>
  <si>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</si>
  <si>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</si>
  <si>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</si>
  <si>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</si>
  <si>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</si>
  <si>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</si>
  <si>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</si>
  <si>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</si>
  <si>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</si>
  <si>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</si>
  <si>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</si>
  <si>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</si>
  <si>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</si>
  <si>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</si>
  <si>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</si>
  <si>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</si>
  <si>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</si>
  <si>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</si>
  <si>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</si>
  <si>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</si>
  <si>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</si>
  <si>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</si>
  <si>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</si>
  <si>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</si>
  <si>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</si>
  <si>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</si>
  <si>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</si>
  <si>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</si>
  <si>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</si>
  <si>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</si>
  <si>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</si>
  <si>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</si>
  <si>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</si>
  <si>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</si>
  <si>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</si>
  <si>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</si>
  <si>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</si>
  <si>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</si>
  <si>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</si>
  <si>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</si>
  <si>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</si>
  <si>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</si>
  <si>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</si>
  <si>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</si>
  <si>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</si>
  <si>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</si>
  <si>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</si>
  <si>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</si>
  <si>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</si>
  <si>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</si>
  <si>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</si>
  <si>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</si>
  <si>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</si>
  <si>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</si>
  <si>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</si>
  <si>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</si>
  <si>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</si>
  <si>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</si>
  <si>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</si>
  <si>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</si>
  <si>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</si>
  <si>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</si>
  <si>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</si>
  <si>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</si>
  <si>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</si>
  <si>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</si>
  <si>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</si>
  <si>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</si>
  <si>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</si>
  <si>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</si>
  <si>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</si>
  <si>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</si>
  <si>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</si>
  <si>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</si>
  <si>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</si>
  <si>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</si>
  <si>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</si>
  <si>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</si>
  <si>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</si>
  <si>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</si>
  <si>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</si>
  <si>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</si>
  <si>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</si>
  <si>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</si>
  <si>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</si>
  <si>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</si>
  <si>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</si>
  <si>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</si>
  <si>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</si>
  <si>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</si>
  <si>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</si>
  <si>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</si>
  <si>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</si>
  <si>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</si>
  <si>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</si>
  <si>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</si>
  <si>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</si>
  <si>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</si>
  <si>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</si>
  <si>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</si>
  <si>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</si>
  <si>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</si>
  <si>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</si>
  <si>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</si>
  <si>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</si>
  <si>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</si>
  <si>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</si>
  <si>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</si>
  <si>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</si>
  <si>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</si>
  <si>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</si>
  <si>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</si>
  <si>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</si>
  <si>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</si>
  <si>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</si>
  <si>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</si>
  <si>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</si>
  <si>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</si>
  <si>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</si>
  <si>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</si>
  <si>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</si>
  <si>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</si>
  <si>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</si>
  <si>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</si>
  <si>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</si>
  <si>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</si>
  <si>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</si>
  <si>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</si>
  <si>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</si>
  <si>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</si>
  <si>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</si>
  <si>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</si>
  <si>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</si>
  <si>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</si>
  <si>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</si>
  <si>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</si>
  <si>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</si>
  <si>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</si>
  <si>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</si>
  <si>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</si>
  <si>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</si>
  <si>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</si>
  <si>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</si>
  <si>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</si>
  <si>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</si>
  <si>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</si>
  <si>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</si>
  <si>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</si>
  <si>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</si>
  <si>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</si>
  <si>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</si>
  <si>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</si>
  <si>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</si>
  <si>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</si>
  <si>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</si>
  <si>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</si>
  <si>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</si>
  <si>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</si>
  <si>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</si>
  <si>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</si>
  <si>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</si>
  <si>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</si>
  <si>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</si>
  <si>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</si>
  <si>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</si>
  <si>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</si>
  <si>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</si>
  <si>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</si>
  <si>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</si>
  <si>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</si>
  <si>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</si>
  <si>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</si>
  <si>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</si>
  <si>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</si>
  <si>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</si>
  <si>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</si>
  <si>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</si>
  <si>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</si>
  <si>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</si>
  <si>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</si>
  <si>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</si>
  <si>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</si>
  <si>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</si>
  <si>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</si>
  <si>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</si>
  <si>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</si>
  <si>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</si>
  <si>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</si>
  <si>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</si>
  <si>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</si>
  <si>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</si>
  <si>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</si>
  <si>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</si>
  <si>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</si>
  <si>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</si>
  <si>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</si>
  <si>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</si>
  <si>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</si>
  <si>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</si>
  <si>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</si>
  <si>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</si>
  <si>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</si>
  <si>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</si>
  <si>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</si>
  <si>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</si>
  <si>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</si>
  <si>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</si>
  <si>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</si>
  <si>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</si>
  <si>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</si>
  <si>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</si>
  <si>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</si>
  <si>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</si>
  <si>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</si>
  <si>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</si>
  <si>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</si>
  <si>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</si>
  <si>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</si>
  <si>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</si>
  <si>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</si>
  <si>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</si>
  <si>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</si>
  <si>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</si>
  <si>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</si>
  <si>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</si>
  <si>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</si>
  <si>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</si>
  <si>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</si>
  <si>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</si>
  <si>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</si>
  <si>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</si>
  <si>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</si>
  <si>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</si>
  <si>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</si>
  <si>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</si>
  <si>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</si>
  <si>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</si>
  <si>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</si>
  <si>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</si>
  <si>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</si>
  <si>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</si>
  <si>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</si>
  <si>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</si>
  <si>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</si>
  <si>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</si>
  <si>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</si>
  <si>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</si>
  <si>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</si>
  <si>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</si>
  <si>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</si>
  <si>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</si>
  <si>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</si>
  <si>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</si>
  <si>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</si>
  <si>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</si>
  <si>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</si>
  <si>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</si>
  <si>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</si>
  <si>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</si>
  <si>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</si>
  <si>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</si>
  <si>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</si>
  <si>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</si>
  <si>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</si>
  <si>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</si>
  <si>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</si>
  <si>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</si>
  <si>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</si>
  <si>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</si>
  <si>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</si>
  <si>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</si>
  <si>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</si>
  <si>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</si>
  <si>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</si>
  <si>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</si>
  <si>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</si>
  <si>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</si>
  <si>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</si>
  <si>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</si>
  <si>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</si>
  <si>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</si>
  <si>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</si>
  <si>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</si>
  <si>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</si>
  <si>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</si>
  <si>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</si>
  <si>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</si>
  <si>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</si>
  <si>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</si>
  <si>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</si>
  <si>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</si>
  <si>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</si>
  <si>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</si>
  <si>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</si>
  <si>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</si>
  <si>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</si>
  <si>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</si>
  <si>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</si>
  <si>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</si>
  <si>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</si>
  <si>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</si>
  <si>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</si>
  <si>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</si>
  <si>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</si>
  <si>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</si>
  <si>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</si>
  <si>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</si>
  <si>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</si>
  <si>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</si>
  <si>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</si>
  <si>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</si>
  <si>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</si>
  <si>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</si>
  <si>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</si>
  <si>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</si>
  <si>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</si>
  <si>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</si>
  <si>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</si>
  <si>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</si>
  <si>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</si>
  <si>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</si>
  <si>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</si>
  <si>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</si>
  <si>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</si>
  <si>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</si>
  <si>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</si>
  <si>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</si>
  <si>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</si>
  <si>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</si>
  <si>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</si>
  <si>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</si>
  <si>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</si>
  <si>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</si>
  <si>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</si>
  <si>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</si>
  <si>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</si>
  <si>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</si>
  <si>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</si>
  <si>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</si>
  <si>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</si>
  <si>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</si>
  <si>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</si>
  <si>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</si>
  <si>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</si>
  <si>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</si>
  <si>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</si>
  <si>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</si>
  <si>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</si>
  <si>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</si>
  <si>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</si>
  <si>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</si>
  <si>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</si>
  <si>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</si>
  <si>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</si>
  <si>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</si>
  <si>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</si>
  <si>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</si>
  <si>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</si>
  <si>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</si>
  <si>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</si>
  <si>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</si>
  <si>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</si>
  <si>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</si>
  <si>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</si>
  <si>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</si>
  <si>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</si>
  <si>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</si>
  <si>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</si>
  <si>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</si>
  <si>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</si>
  <si>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</si>
  <si>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</si>
  <si>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</si>
  <si>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</si>
  <si>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</si>
  <si>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</si>
  <si>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</si>
  <si>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</si>
  <si>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</si>
  <si>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</si>
  <si>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</si>
  <si>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</si>
  <si>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</si>
  <si>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</si>
  <si>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</si>
  <si>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</si>
  <si>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</si>
  <si>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</si>
  <si>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</si>
  <si>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</si>
  <si>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</si>
  <si>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</si>
  <si>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</si>
  <si>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</si>
  <si>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</si>
  <si>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</si>
  <si>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</si>
  <si>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</si>
  <si>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</si>
  <si>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</si>
  <si>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</si>
  <si>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</si>
  <si>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</si>
  <si>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</si>
  <si>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</si>
  <si>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</si>
  <si>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</si>
  <si>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</si>
  <si>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</si>
  <si>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</si>
  <si>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</si>
  <si>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</si>
  <si>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</si>
  <si>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</si>
  <si>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</si>
  <si>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</si>
  <si>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</si>
  <si>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</si>
  <si>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</si>
  <si>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</si>
  <si>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</si>
  <si>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</si>
  <si>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</si>
  <si>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</si>
  <si>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</si>
  <si>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</si>
  <si>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</si>
  <si>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</si>
  <si>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</si>
  <si>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</si>
  <si>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</si>
  <si>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</si>
  <si>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</si>
  <si>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</si>
  <si>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</si>
  <si>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</si>
  <si>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</si>
  <si>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</si>
  <si>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</si>
  <si>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</si>
  <si>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</si>
  <si>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</si>
  <si>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</si>
  <si>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</si>
  <si>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</si>
  <si>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</si>
  <si>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</si>
  <si>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</si>
  <si>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</si>
  <si>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</si>
  <si>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</si>
  <si>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</si>
  <si>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</si>
  <si>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</si>
  <si>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</si>
  <si>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</si>
  <si>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</si>
  <si>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</si>
  <si>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</si>
  <si>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</si>
  <si>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</si>
  <si>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</si>
  <si>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</si>
  <si>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</si>
  <si>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</si>
  <si>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</si>
  <si>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</si>
  <si>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</si>
  <si>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</si>
  <si>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</si>
  <si>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</si>
  <si>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</si>
  <si>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</si>
  <si>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</si>
  <si>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</si>
  <si>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</si>
  <si>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</si>
  <si>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</si>
  <si>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</si>
  <si>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</si>
  <si>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</si>
  <si>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</si>
  <si>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</si>
  <si>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</si>
  <si>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</si>
  <si>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</si>
  <si>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</si>
  <si>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</si>
  <si>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</si>
  <si>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</si>
  <si>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</si>
  <si>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</si>
  <si>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</si>
  <si>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</si>
  <si>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</si>
  <si>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</si>
  <si>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</si>
  <si>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</si>
  <si>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</si>
  <si>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</si>
  <si>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</si>
  <si>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</si>
  <si>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</si>
  <si>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</si>
  <si>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</si>
  <si>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</si>
  <si>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</si>
  <si>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</si>
  <si>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</si>
  <si>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</si>
  <si>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</si>
  <si>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</si>
  <si>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</si>
  <si>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</si>
  <si>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</si>
  <si>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</si>
  <si>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</si>
  <si>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</si>
  <si>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</si>
  <si>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</si>
  <si>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</si>
  <si>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</si>
  <si>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</si>
  <si>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</si>
  <si>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</si>
  <si>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</si>
  <si>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</si>
  <si>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</si>
  <si>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</si>
  <si>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</si>
  <si>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</si>
  <si>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</si>
  <si>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</si>
  <si>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</si>
  <si>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</si>
  <si>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</si>
  <si>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</si>
  <si>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</si>
  <si>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</si>
  <si>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</si>
  <si>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</si>
  <si>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</si>
  <si>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</si>
  <si>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</si>
  <si>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</si>
  <si>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</si>
  <si>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</si>
  <si>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</si>
  <si>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</si>
  <si>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</si>
  <si>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</si>
  <si>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</si>
  <si>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</si>
  <si>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</si>
  <si>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</si>
  <si>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</si>
  <si>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</si>
  <si>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</si>
  <si>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</si>
  <si>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</si>
  <si>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</si>
  <si>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</si>
  <si>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</si>
  <si>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</si>
  <si>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</si>
  <si>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</si>
  <si>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</si>
  <si>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</si>
  <si>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</si>
  <si>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</si>
  <si>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</si>
  <si>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</si>
  <si>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</si>
  <si>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</si>
  <si>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</si>
  <si>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</si>
  <si>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</si>
  <si>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</si>
  <si>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</si>
  <si>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</si>
  <si>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</si>
  <si>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</si>
  <si>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</si>
  <si>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</si>
  <si>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</si>
  <si>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</si>
  <si>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</si>
  <si>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</si>
  <si>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</si>
  <si>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</si>
  <si>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</si>
  <si>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</si>
  <si>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</si>
  <si>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</si>
  <si>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</si>
  <si>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</si>
  <si>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</si>
  <si>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</si>
  <si>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</si>
  <si>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</si>
  <si>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</si>
  <si>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</si>
  <si>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</si>
  <si>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</si>
  <si>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</si>
  <si>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</si>
  <si>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</si>
  <si>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</si>
  <si>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</si>
  <si>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</si>
  <si>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</si>
  <si>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</si>
  <si>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</si>
  <si>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</si>
  <si>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</si>
  <si>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</si>
  <si>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</si>
  <si>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</si>
  <si>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</si>
  <si>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</si>
  <si>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</si>
  <si>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</si>
  <si>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</si>
  <si>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</si>
  <si>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</si>
  <si>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</si>
  <si>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</si>
  <si>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</si>
  <si>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</si>
  <si>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</si>
  <si>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</si>
  <si>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</si>
  <si>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</si>
  <si>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</si>
  <si>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</si>
  <si>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</si>
  <si>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</si>
  <si>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</si>
  <si>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</si>
  <si>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</si>
  <si>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</si>
  <si>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</si>
  <si>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</si>
  <si>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</si>
  <si>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</si>
  <si>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</si>
  <si>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</si>
  <si>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</si>
  <si>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</si>
  <si>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</si>
  <si>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</si>
  <si>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</si>
  <si>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</si>
  <si>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</si>
  <si>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</si>
  <si>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</si>
  <si>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</si>
  <si>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</si>
  <si>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</si>
  <si>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</si>
  <si>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</si>
  <si>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</si>
  <si>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</si>
  <si>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</si>
  <si>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</si>
  <si>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</si>
  <si>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</si>
  <si>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</si>
  <si>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</si>
  <si>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</si>
  <si>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</si>
  <si>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</si>
  <si>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</si>
  <si>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</si>
  <si>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</si>
  <si>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</si>
  <si>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</si>
  <si>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</si>
  <si>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</si>
  <si>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</si>
  <si>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</si>
  <si>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</si>
  <si>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</si>
  <si>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</si>
  <si>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</si>
  <si>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</si>
  <si>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</si>
  <si>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</si>
  <si>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</si>
  <si>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</si>
  <si>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</si>
  <si>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</si>
  <si>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</si>
  <si>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</si>
  <si>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</si>
  <si>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</si>
  <si>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</si>
  <si>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</si>
  <si>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</si>
  <si>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</si>
  <si>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</si>
  <si>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</si>
  <si>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</si>
  <si>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</si>
  <si>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</si>
  <si>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</si>
  <si>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</si>
  <si>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</si>
  <si>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</si>
  <si>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</si>
  <si>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</si>
  <si>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</si>
  <si>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</si>
  <si>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</si>
  <si>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</si>
  <si>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</si>
  <si>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</si>
  <si>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</si>
  <si>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</si>
  <si>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</si>
  <si>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</si>
  <si>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</si>
  <si>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</si>
  <si>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</si>
  <si>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</si>
  <si>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</si>
  <si>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</si>
  <si>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</si>
  <si>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</si>
  <si>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</si>
  <si>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</si>
  <si>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</si>
  <si>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</si>
  <si>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</si>
  <si>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</si>
  <si>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</si>
  <si>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</si>
  <si>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</si>
  <si>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</si>
  <si>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</si>
  <si>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</si>
  <si>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</si>
  <si>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</si>
  <si>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</si>
  <si>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</si>
  <si>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</si>
  <si>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</si>
  <si>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</si>
  <si>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</si>
  <si>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</si>
  <si>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</si>
  <si>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</si>
  <si>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</si>
  <si>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</si>
  <si>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</si>
  <si>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</si>
  <si>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</si>
  <si>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</si>
  <si>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</si>
  <si>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</si>
  <si>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</si>
  <si>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</si>
  <si>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</si>
  <si>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</si>
  <si>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</si>
  <si>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</si>
  <si>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</si>
  <si>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</si>
  <si>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</si>
  <si>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</si>
  <si>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</si>
  <si>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</si>
  <si>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</si>
  <si>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</si>
  <si>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</si>
  <si>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</si>
  <si>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</si>
  <si>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</si>
  <si>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</si>
  <si>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</si>
  <si>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</si>
  <si>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</si>
  <si>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</si>
  <si>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</si>
  <si>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</si>
  <si>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</si>
  <si>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</si>
  <si>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</si>
  <si>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</si>
  <si>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</si>
  <si>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</si>
  <si>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</si>
  <si>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</si>
  <si>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</si>
  <si>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</si>
  <si>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</si>
  <si>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</si>
  <si>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</si>
  <si>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</si>
  <si>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</si>
  <si>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</si>
  <si>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</si>
  <si>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</si>
  <si>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</si>
  <si>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</si>
  <si>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</si>
  <si>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</si>
  <si>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</si>
  <si>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</si>
  <si>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</si>
  <si>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</si>
  <si>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</si>
  <si>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</si>
  <si>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</si>
  <si>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</si>
  <si>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</si>
  <si>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</si>
  <si>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</si>
  <si>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</si>
  <si>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</si>
  <si>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</si>
  <si>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</si>
  <si>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</si>
  <si>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</si>
  <si>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</si>
  <si>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</si>
  <si>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</si>
  <si>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</si>
  <si>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</si>
  <si>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</si>
  <si>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</si>
  <si>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</si>
  <si>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</si>
  <si>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</si>
  <si>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</si>
  <si>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</si>
  <si>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</si>
  <si>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</si>
  <si>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</si>
  <si>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</si>
  <si>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</si>
  <si>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</si>
  <si>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</si>
  <si>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</si>
  <si>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</si>
  <si>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</si>
  <si>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</si>
  <si>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</si>
  <si>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</si>
  <si>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</si>
  <si>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</si>
  <si>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</si>
  <si>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</si>
  <si>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</si>
  <si>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</si>
  <si>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</si>
  <si>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</si>
  <si>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</si>
  <si>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</si>
  <si>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</si>
  <si>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</si>
  <si>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</si>
  <si>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</si>
  <si>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</si>
  <si>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</si>
  <si>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</si>
  <si>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</si>
  <si>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</si>
  <si>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</si>
  <si>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</si>
  <si>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</si>
  <si>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</si>
  <si>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</si>
  <si>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</si>
  <si>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</si>
  <si>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</si>
  <si>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</si>
  <si>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</si>
  <si>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</si>
  <si>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</si>
  <si>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</si>
  <si>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</si>
  <si>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</si>
  <si>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</si>
  <si>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</si>
  <si>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</si>
  <si>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</si>
  <si>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</si>
  <si>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</si>
  <si>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</si>
  <si>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</si>
  <si>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</si>
  <si>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</si>
  <si>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</si>
  <si>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</si>
  <si>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</si>
  <si>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</si>
  <si>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</si>
  <si>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</si>
  <si>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</si>
  <si>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</si>
  <si>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</si>
  <si>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</si>
  <si>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</si>
  <si>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</si>
  <si>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</si>
  <si>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</si>
  <si>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</si>
  <si>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</si>
  <si>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</si>
  <si>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</si>
  <si>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</si>
  <si>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</si>
  <si>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</si>
  <si>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</si>
  <si>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</si>
  <si>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</si>
  <si>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</si>
  <si>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</si>
  <si>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</si>
  <si>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</si>
  <si>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</si>
  <si>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</si>
  <si>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</si>
  <si>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</si>
  <si>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</si>
  <si>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</si>
  <si>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</si>
  <si>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</si>
  <si>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</si>
  <si>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</si>
  <si>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</si>
  <si>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</si>
  <si>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</si>
  <si>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</si>
  <si>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</si>
  <si>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</si>
  <si>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</si>
  <si>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</si>
  <si>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</si>
  <si>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</si>
  <si>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</si>
  <si>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</si>
  <si>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</si>
  <si>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</si>
  <si>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</si>
  <si>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</si>
  <si>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</si>
  <si>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</si>
  <si>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</si>
  <si>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</si>
  <si>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</si>
  <si>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</si>
  <si>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</si>
  <si>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</si>
  <si>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</si>
  <si>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</si>
  <si>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</si>
  <si>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</si>
  <si>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</si>
  <si>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</si>
  <si>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</si>
  <si>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</si>
  <si>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</si>
  <si>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</si>
  <si>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</si>
  <si>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</si>
  <si>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</si>
  <si>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</si>
  <si>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</si>
  <si>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</si>
  <si>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</si>
  <si>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</si>
  <si>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</si>
  <si>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</si>
  <si>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</si>
  <si>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</si>
  <si>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</si>
  <si>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</si>
  <si>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</si>
  <si>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</si>
  <si>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</si>
  <si>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</si>
  <si>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</si>
  <si>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</si>
  <si>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</si>
  <si>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</si>
  <si>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</si>
  <si>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</si>
  <si>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</si>
  <si>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</si>
  <si>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</si>
  <si>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</si>
  <si>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</si>
  <si>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</si>
  <si>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</si>
  <si>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</si>
  <si>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</si>
  <si>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</si>
  <si>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</si>
  <si>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</si>
  <si>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</si>
  <si>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</si>
  <si>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</si>
  <si>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</si>
  <si>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</si>
  <si>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</si>
  <si>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</si>
  <si>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</si>
  <si>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</si>
  <si>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</si>
  <si>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</si>
  <si>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</si>
  <si>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</si>
  <si>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</si>
  <si>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</si>
  <si>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</si>
  <si>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</si>
  <si>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</si>
  <si>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</si>
  <si>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</si>
  <si>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</si>
  <si>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</si>
  <si>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</si>
  <si>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</si>
  <si>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</si>
  <si>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</si>
  <si>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</si>
  <si>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</si>
  <si>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</si>
  <si>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</si>
  <si>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</si>
  <si>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</si>
  <si>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</si>
  <si>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</si>
  <si>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</si>
  <si>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</si>
  <si>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</si>
  <si>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</si>
  <si>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</si>
  <si>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</si>
  <si>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</si>
  <si>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</si>
  <si>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</si>
  <si>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</si>
  <si>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</si>
  <si>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</si>
  <si>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</si>
  <si>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</si>
  <si>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</si>
  <si>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</si>
  <si>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</si>
  <si>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</si>
  <si>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</si>
  <si>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</si>
  <si>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</si>
  <si>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</si>
  <si>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</si>
  <si>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</si>
  <si>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</si>
  <si>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</si>
  <si>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</si>
  <si>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</si>
  <si>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</si>
  <si>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</si>
  <si>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</si>
  <si>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</si>
  <si>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</si>
  <si>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</si>
  <si>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</si>
  <si>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</si>
  <si>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</si>
  <si>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</si>
  <si>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</si>
  <si>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</si>
  <si>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</si>
  <si>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</si>
  <si>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</si>
  <si>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</si>
  <si>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</si>
  <si>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</si>
  <si>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</si>
  <si>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</si>
  <si>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</si>
  <si>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</si>
  <si>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</si>
  <si>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</si>
  <si>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</si>
  <si>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</si>
  <si>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</si>
  <si>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</si>
  <si>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</si>
  <si>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</si>
  <si>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</si>
  <si>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</si>
  <si>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</si>
  <si>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</si>
  <si>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</si>
  <si>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</si>
  <si>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</si>
  <si>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</si>
  <si>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</si>
  <si>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</si>
  <si>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</si>
  <si>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</si>
  <si>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</si>
  <si>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</si>
  <si>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</si>
  <si>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</si>
  <si>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</si>
  <si>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</si>
  <si>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</si>
  <si>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</si>
  <si>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</si>
  <si>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</si>
  <si>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</si>
  <si>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</si>
  <si>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</si>
  <si>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</si>
  <si>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</si>
  <si>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</si>
  <si>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</si>
  <si>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</si>
  <si>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</si>
  <si>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</si>
  <si>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</si>
  <si>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</si>
  <si>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</si>
  <si>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</si>
  <si>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</si>
  <si>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</si>
  <si>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</si>
  <si>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</si>
  <si>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</si>
  <si>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</si>
  <si>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</si>
  <si>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</si>
  <si>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</si>
  <si>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</si>
  <si>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</si>
  <si>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</si>
  <si>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</si>
  <si>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</si>
  <si>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</si>
  <si>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</si>
  <si>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</si>
  <si>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</si>
  <si>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</si>
  <si>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</si>
  <si>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</si>
  <si>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</si>
  <si>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</si>
  <si>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</si>
  <si>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</si>
  <si>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</si>
  <si>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</si>
  <si>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</si>
  <si>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</si>
  <si>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</si>
  <si>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</si>
  <si>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</si>
  <si>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</si>
  <si>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</si>
  <si>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</si>
  <si>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</si>
  <si>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</si>
  <si>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</si>
  <si>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</si>
  <si>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</si>
  <si>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</si>
  <si>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</si>
  <si>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</si>
  <si>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</si>
  <si>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</si>
  <si>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</si>
  <si>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</si>
  <si>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</si>
  <si>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</si>
  <si>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</si>
  <si>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</si>
  <si>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</si>
  <si>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</si>
  <si>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</si>
  <si>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</si>
  <si>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</si>
  <si>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</si>
  <si>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</si>
  <si>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</si>
  <si>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</si>
  <si>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</si>
  <si>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</si>
  <si>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</si>
  <si>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</si>
  <si>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</si>
  <si>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</si>
  <si>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</si>
  <si>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</si>
  <si>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</si>
  <si>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</si>
  <si>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</si>
  <si>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</si>
  <si>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</si>
  <si>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</si>
  <si>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</si>
  <si>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</si>
  <si>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</si>
  <si>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</si>
  <si>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</si>
  <si>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</si>
  <si>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</si>
  <si>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</si>
  <si>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</si>
  <si>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</si>
  <si>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</si>
  <si>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</si>
  <si>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</si>
  <si>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</si>
  <si>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</si>
  <si>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</si>
  <si>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</si>
  <si>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</si>
  <si>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</si>
  <si>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</si>
  <si>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</si>
  <si>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</si>
  <si>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</si>
  <si>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</si>
  <si>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</si>
  <si>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</si>
  <si>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</si>
  <si>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</si>
  <si>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</si>
  <si>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</si>
  <si>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</si>
  <si>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</si>
  <si>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</si>
  <si>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</si>
  <si>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</si>
  <si>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</si>
  <si>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</si>
  <si>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</si>
  <si>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</si>
  <si>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</si>
  <si>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</si>
  <si>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</si>
  <si>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</si>
  <si>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</si>
  <si>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</si>
  <si>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</si>
  <si>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</si>
  <si>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</si>
  <si>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</si>
  <si>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</si>
  <si>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</si>
  <si>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</si>
  <si>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</si>
  <si>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</si>
  <si>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</si>
  <si>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</si>
  <si>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</si>
  <si>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</si>
  <si>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</si>
  <si>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</si>
  <si>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</si>
  <si>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</si>
  <si>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</si>
  <si>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</si>
  <si>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</si>
  <si>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</si>
  <si>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</si>
  <si>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</si>
  <si>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</si>
  <si>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</si>
  <si>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</si>
  <si>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</si>
  <si>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</si>
  <si>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</si>
  <si>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</si>
  <si>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</si>
  <si>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</si>
  <si>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</si>
  <si>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</si>
  <si>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</si>
  <si>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</si>
  <si>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</si>
  <si>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</si>
  <si>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</si>
  <si>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</si>
  <si>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</si>
  <si>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</si>
  <si>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</si>
  <si>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</si>
  <si>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</si>
  <si>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</si>
  <si>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</si>
  <si>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</si>
  <si>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</si>
  <si>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</si>
  <si>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</si>
  <si>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</si>
  <si>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</si>
  <si>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</si>
  <si>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</si>
  <si>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</si>
  <si>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</si>
  <si>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</si>
  <si>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</si>
  <si>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</si>
  <si>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</si>
  <si>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</si>
  <si>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</si>
  <si>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</si>
  <si>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</si>
  <si>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</si>
  <si>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</si>
  <si>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</si>
  <si>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</si>
  <si>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</si>
  <si>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</si>
  <si>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</si>
  <si>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</si>
  <si>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</si>
  <si>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</si>
  <si>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</si>
  <si>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</si>
  <si>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</si>
  <si>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</si>
  <si>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</si>
  <si>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</si>
  <si>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</si>
  <si>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</si>
  <si>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</si>
  <si>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</si>
  <si>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</si>
  <si>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</si>
  <si>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</si>
  <si>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</si>
  <si>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</si>
  <si>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</si>
  <si>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</si>
  <si>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</si>
  <si>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</si>
  <si>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</si>
  <si>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</si>
  <si>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</si>
  <si>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</si>
  <si>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</si>
  <si>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</si>
  <si>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</si>
  <si>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</si>
  <si>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</si>
  <si>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</si>
  <si>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</si>
  <si>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</si>
  <si>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</si>
  <si>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</si>
  <si>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</si>
  <si>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</si>
  <si>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</si>
  <si>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</si>
  <si>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</si>
  <si>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</si>
  <si>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</si>
  <si>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</si>
  <si>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</si>
  <si>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</si>
  <si>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</si>
  <si>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</si>
  <si>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</si>
  <si>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</si>
  <si>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</si>
  <si>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</si>
  <si>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</si>
  <si>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</si>
  <si>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</si>
  <si>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</si>
  <si>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</si>
  <si>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</si>
  <si>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</si>
  <si>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</si>
  <si>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</si>
  <si>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</si>
  <si>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</si>
  <si>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</si>
  <si>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</si>
  <si>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</si>
  <si>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</si>
  <si>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</si>
  <si>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</si>
  <si>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</si>
  <si>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</si>
  <si>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</si>
  <si>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</si>
  <si>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</si>
  <si>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</si>
  <si>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</si>
  <si>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</si>
  <si>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</si>
  <si>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</si>
  <si>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</si>
  <si>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</si>
  <si>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</si>
  <si>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</si>
  <si>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</si>
  <si>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</si>
  <si>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</si>
  <si>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</si>
  <si>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</si>
  <si>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</si>
  <si>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</si>
  <si>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</si>
  <si>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</si>
  <si>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</si>
  <si>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</si>
  <si>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</si>
  <si>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</si>
  <si>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</si>
  <si>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</si>
  <si>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</si>
  <si>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</si>
  <si>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</si>
  <si>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</si>
  <si>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</si>
  <si>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</si>
  <si>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</si>
  <si>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</si>
  <si>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</si>
  <si>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</si>
  <si>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</si>
  <si>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</si>
  <si>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</si>
  <si>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</si>
  <si>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</si>
  <si>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</si>
  <si>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</si>
  <si>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</si>
  <si>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</si>
  <si>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</si>
  <si>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</si>
  <si>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</si>
  <si>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</si>
  <si>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</si>
  <si>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</si>
  <si>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</si>
  <si>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</si>
  <si>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</si>
  <si>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</si>
  <si>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</si>
  <si>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</si>
  <si>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</si>
  <si>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</si>
  <si>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</si>
  <si>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</si>
  <si>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</si>
  <si>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</si>
  <si>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</si>
  <si>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</si>
  <si>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</si>
  <si>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</si>
  <si>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</si>
  <si>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</si>
  <si>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</si>
  <si>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</si>
  <si>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</si>
  <si>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</si>
  <si>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</si>
  <si>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</si>
  <si>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</si>
  <si>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</si>
  <si>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</si>
  <si>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</si>
  <si>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</si>
  <si>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</si>
  <si>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</si>
  <si>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</si>
  <si>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</si>
  <si>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</si>
  <si>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</si>
  <si>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</si>
  <si>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</si>
  <si>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</si>
  <si>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</si>
  <si>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</si>
  <si>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</si>
  <si>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</si>
  <si>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</si>
  <si>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</si>
  <si>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</si>
  <si>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</si>
  <si>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</si>
  <si>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</si>
  <si>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</si>
  <si>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</si>
  <si>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</si>
  <si>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</si>
  <si>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</si>
  <si>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</si>
  <si>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</si>
  <si>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</si>
  <si>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</si>
  <si>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</si>
  <si>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</si>
  <si>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</si>
  <si>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</si>
  <si>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</si>
  <si>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</si>
  <si>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</si>
  <si>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</si>
  <si>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</si>
  <si>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</si>
  <si>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</si>
  <si>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</si>
  <si>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</si>
  <si>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</si>
  <si>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</si>
  <si>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</si>
  <si>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</si>
  <si>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</si>
  <si>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</si>
  <si>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</si>
  <si>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</si>
  <si>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</si>
  <si>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</si>
  <si>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</si>
  <si>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</si>
  <si>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</si>
  <si>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</si>
  <si>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</si>
  <si>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</si>
  <si>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</si>
  <si>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</si>
  <si>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</si>
  <si>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</si>
  <si>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</si>
  <si>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</si>
  <si>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</si>
  <si>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</si>
  <si>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</si>
  <si>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</si>
  <si>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</si>
  <si>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</si>
  <si>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</si>
  <si>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</si>
  <si>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</si>
  <si>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</si>
  <si>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</si>
  <si>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</si>
  <si>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</si>
  <si>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</si>
  <si>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</si>
  <si>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</si>
  <si>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</si>
  <si>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</si>
  <si>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</si>
  <si>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</si>
  <si>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</si>
  <si>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</si>
  <si>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</si>
  <si>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</si>
  <si>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</si>
  <si>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</si>
  <si>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</si>
  <si>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</si>
  <si>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</si>
  <si>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</si>
  <si>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</si>
  <si>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</si>
  <si>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</si>
  <si>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</si>
  <si>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</si>
  <si>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</si>
  <si>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</si>
  <si>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</si>
  <si>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</si>
  <si>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</si>
  <si>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</si>
  <si>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</si>
  <si>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</si>
  <si>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</si>
  <si>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</si>
  <si>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</si>
  <si>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</si>
  <si>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</si>
  <si>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</si>
  <si>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</si>
  <si>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</si>
  <si>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</si>
  <si>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</si>
  <si>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</si>
  <si>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</si>
  <si>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</si>
  <si>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</si>
  <si>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</si>
  <si>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</si>
  <si>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</si>
  <si>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</si>
  <si>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</si>
  <si>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</si>
  <si>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</si>
  <si>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</si>
  <si>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</si>
  <si>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</si>
  <si>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</si>
  <si>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</si>
  <si>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</si>
  <si>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</si>
  <si>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</si>
  <si>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</si>
  <si>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</si>
  <si>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</si>
  <si>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</si>
  <si>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</si>
  <si>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</si>
  <si>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</si>
  <si>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</si>
  <si>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</si>
  <si>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</si>
  <si>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</si>
  <si>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</si>
  <si>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</si>
  <si>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</si>
  <si>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</si>
  <si>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</si>
  <si>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</si>
  <si>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</si>
  <si>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</si>
  <si>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</si>
  <si>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</si>
  <si>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</si>
  <si>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</si>
  <si>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</si>
  <si>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</si>
  <si>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</si>
  <si>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</si>
  <si>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</si>
  <si>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</si>
  <si>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</si>
  <si>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</si>
  <si>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</si>
  <si>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</si>
  <si>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</si>
  <si>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</si>
  <si>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</si>
  <si>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</si>
  <si>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</si>
  <si>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</si>
  <si>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</si>
  <si>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</si>
  <si>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</si>
  <si>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</si>
  <si>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</si>
  <si>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</si>
  <si>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</si>
  <si>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</si>
  <si>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</si>
  <si>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</si>
  <si>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</si>
  <si>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</si>
  <si>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</si>
  <si>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</si>
  <si>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</si>
  <si>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</si>
  <si>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</si>
  <si>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</si>
  <si>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</si>
  <si>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</si>
  <si>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</si>
  <si>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</si>
  <si>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</si>
  <si>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</si>
  <si>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</si>
  <si>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</si>
  <si>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</si>
  <si>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</si>
  <si>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</si>
  <si>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</si>
  <si>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</si>
  <si>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</si>
  <si>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</si>
  <si>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</si>
  <si>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</si>
  <si>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</si>
  <si>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</si>
  <si>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</si>
  <si>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</si>
  <si>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</si>
  <si>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</si>
  <si>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</si>
  <si>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</si>
  <si>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</si>
  <si>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</si>
  <si>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</si>
  <si>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</si>
  <si>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</si>
  <si>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</si>
  <si>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</si>
  <si>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</si>
  <si>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</si>
  <si>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</si>
  <si>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</si>
  <si>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</si>
  <si>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</si>
  <si>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</si>
  <si>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</si>
  <si>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</si>
  <si>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</si>
  <si>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</si>
  <si>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</si>
  <si>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</si>
  <si>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</si>
  <si>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</si>
  <si>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</si>
  <si>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</si>
  <si>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</si>
  <si>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</si>
  <si>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</si>
  <si>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</si>
  <si>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</si>
  <si>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</si>
  <si>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</si>
  <si>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</si>
  <si>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</si>
  <si>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</si>
  <si>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</si>
  <si>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</si>
  <si>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</si>
  <si>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</si>
  <si>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</si>
  <si>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</si>
  <si>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</si>
  <si>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</si>
  <si>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</si>
  <si>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</si>
  <si>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</si>
  <si>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</si>
  <si>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</si>
  <si>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</si>
  <si>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</si>
  <si>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</si>
  <si>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</si>
  <si>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</si>
  <si>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</si>
  <si>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</si>
  <si>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</si>
  <si>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</si>
  <si>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</si>
  <si>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</si>
  <si>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</si>
  <si>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</si>
  <si>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</si>
  <si>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</si>
  <si>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</si>
  <si>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</si>
  <si>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</si>
  <si>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</si>
  <si>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</si>
  <si>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</si>
  <si>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</si>
  <si>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</si>
  <si>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</si>
  <si>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</si>
  <si>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</si>
  <si>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</si>
  <si>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</si>
  <si>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</si>
  <si>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</si>
  <si>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</si>
  <si>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</si>
  <si>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</si>
  <si>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</si>
  <si>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</si>
  <si>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</si>
  <si>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</si>
  <si>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</si>
  <si>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</si>
  <si>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</si>
  <si>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</si>
  <si>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</si>
  <si>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</si>
  <si>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</si>
  <si>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</si>
  <si>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</si>
  <si>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</si>
  <si>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</si>
  <si>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</si>
  <si>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</si>
  <si>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</si>
  <si>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</si>
  <si>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</si>
  <si>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</si>
  <si>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</si>
  <si>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</si>
  <si>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</si>
  <si>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</si>
  <si>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</si>
  <si>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</si>
  <si>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</si>
  <si>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</si>
  <si>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</si>
  <si>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</si>
  <si>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</si>
  <si>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</si>
  <si>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</si>
  <si>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</si>
  <si>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</si>
  <si>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</si>
  <si>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</si>
  <si>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</si>
  <si>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</si>
  <si>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</si>
  <si>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</si>
  <si>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</si>
  <si>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</si>
  <si>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</si>
  <si>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</si>
  <si>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</si>
  <si>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</si>
  <si>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</si>
  <si>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</si>
  <si>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</si>
  <si>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</si>
  <si>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</si>
  <si>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</si>
  <si>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</si>
  <si>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</si>
  <si>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</si>
  <si>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</si>
  <si>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</si>
  <si>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</si>
  <si>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</si>
  <si>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</si>
  <si>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</si>
  <si>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</si>
  <si>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</si>
  <si>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</si>
  <si>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</si>
  <si>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</si>
  <si>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</si>
  <si>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</si>
  <si>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</si>
  <si>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</si>
  <si>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</si>
  <si>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</si>
  <si>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</si>
  <si>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</si>
  <si>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</si>
  <si>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</si>
  <si>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</si>
  <si>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</si>
  <si>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</si>
  <si>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</si>
  <si>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</si>
  <si>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</si>
  <si>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</si>
  <si>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</si>
  <si>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</si>
  <si>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</si>
  <si>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</si>
  <si>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</si>
  <si>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</si>
  <si>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</si>
  <si>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</si>
  <si>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</si>
  <si>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</si>
  <si>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</si>
  <si>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</si>
  <si>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</si>
  <si>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</si>
  <si>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</si>
  <si>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</si>
  <si>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</si>
  <si>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</si>
  <si>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</si>
  <si>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</si>
  <si>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</si>
  <si>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</si>
  <si>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</si>
  <si>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</si>
  <si>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</si>
  <si>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</si>
  <si>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</si>
  <si>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</si>
  <si>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</si>
  <si>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</si>
  <si>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</si>
  <si>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</si>
  <si>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</si>
  <si>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</si>
  <si>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</si>
  <si>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</si>
  <si>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</si>
  <si>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</si>
  <si>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</si>
  <si>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</si>
  <si>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</si>
  <si>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</si>
  <si>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</si>
  <si>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</si>
  <si>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</si>
  <si>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</si>
  <si>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</si>
  <si>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</si>
  <si>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</si>
  <si>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</si>
  <si>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</si>
  <si>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</si>
  <si>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</si>
  <si>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</si>
  <si>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</si>
  <si>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</si>
  <si>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</si>
  <si>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</si>
  <si>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</si>
  <si>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</si>
  <si>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</si>
  <si>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</si>
  <si>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</si>
  <si>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</si>
  <si>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</si>
  <si>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</si>
  <si>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</si>
  <si>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</si>
  <si>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</si>
  <si>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</si>
  <si>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</si>
  <si>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</si>
  <si>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</si>
  <si>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</si>
  <si>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</si>
  <si>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</si>
  <si>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</si>
  <si>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</si>
  <si>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</si>
  <si>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</si>
  <si>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</si>
  <si>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</si>
  <si>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</si>
  <si>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</si>
  <si>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</si>
  <si>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</si>
  <si>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</si>
  <si>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</si>
  <si>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</si>
  <si>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</si>
  <si>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</si>
  <si>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</si>
  <si>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</si>
  <si>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</si>
  <si>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</si>
  <si>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</si>
  <si>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</si>
  <si>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</si>
  <si>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</si>
  <si>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</si>
  <si>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</si>
  <si>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</si>
  <si>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</si>
  <si>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</si>
  <si>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</si>
  <si>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</si>
  <si>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</si>
  <si>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</si>
  <si>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</si>
  <si>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</si>
  <si>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</si>
  <si>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</si>
  <si>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</si>
  <si>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</si>
  <si>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</si>
  <si>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</si>
  <si>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</si>
  <si>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</si>
  <si>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</si>
  <si>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</si>
  <si>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</si>
  <si>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</si>
  <si>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</si>
  <si>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</si>
  <si>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</si>
  <si>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</si>
  <si>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</si>
  <si>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</si>
  <si>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</si>
  <si>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</si>
  <si>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</si>
  <si>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</si>
  <si>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</si>
  <si>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</si>
  <si>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</si>
  <si>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</si>
  <si>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</si>
  <si>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</si>
  <si>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</si>
  <si>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</si>
  <si>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</si>
  <si>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</si>
  <si>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</si>
  <si>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</si>
  <si>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</si>
  <si>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</si>
  <si>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</si>
  <si>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</si>
  <si>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</si>
  <si>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</si>
  <si>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</si>
  <si>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</si>
  <si>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</si>
  <si>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</si>
  <si>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</si>
  <si>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</si>
  <si>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</si>
  <si>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</si>
  <si>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</si>
  <si>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</si>
  <si>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</si>
  <si>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</si>
  <si>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</si>
  <si>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</si>
  <si>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</si>
  <si>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</si>
  <si>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</si>
  <si>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</si>
  <si>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</si>
  <si>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</si>
  <si>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</si>
  <si>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</si>
  <si>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</si>
  <si>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</si>
  <si>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</si>
  <si>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</si>
  <si>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</si>
  <si>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</si>
  <si>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</si>
  <si>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</si>
  <si>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</si>
  <si>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</si>
  <si>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</si>
  <si>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</si>
  <si>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</si>
  <si>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</si>
  <si>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</si>
  <si>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</si>
  <si>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</si>
  <si>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</si>
  <si>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</si>
  <si>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</si>
  <si>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</si>
  <si>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</si>
  <si>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</si>
  <si>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</si>
  <si>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</si>
  <si>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</si>
  <si>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</si>
  <si>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</si>
  <si>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</si>
  <si>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</si>
  <si>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</si>
  <si>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</si>
  <si>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</si>
  <si>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</si>
  <si>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</si>
  <si>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</si>
  <si>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</si>
  <si>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</si>
  <si>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</si>
  <si>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</si>
  <si>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</si>
  <si>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</si>
  <si>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</si>
  <si>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</si>
  <si>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</si>
  <si>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</si>
  <si>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</si>
  <si>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</si>
  <si>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</si>
  <si>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</si>
  <si>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</si>
  <si>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</si>
  <si>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</si>
  <si>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</si>
  <si>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</si>
  <si>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</si>
  <si>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</si>
  <si>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</si>
  <si>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</si>
  <si>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</si>
  <si>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</si>
  <si>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</si>
  <si>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</si>
  <si>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</si>
  <si>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</si>
  <si>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</si>
  <si>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</si>
  <si>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</si>
  <si>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</si>
  <si>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</si>
  <si>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</si>
  <si>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</si>
  <si>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</si>
  <si>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</si>
  <si>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</si>
  <si>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</si>
  <si>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</si>
  <si>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</si>
  <si>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</si>
  <si>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</si>
  <si>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</si>
  <si>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</si>
  <si>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</si>
  <si>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</si>
  <si>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</si>
  <si>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</si>
  <si>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</si>
  <si>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</si>
  <si>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</si>
  <si>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</si>
  <si>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</si>
  <si>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</si>
  <si>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</si>
  <si>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</si>
  <si>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</si>
  <si>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</si>
  <si>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</si>
  <si>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</si>
  <si>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</si>
  <si>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</si>
  <si>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</si>
  <si>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</si>
  <si>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</si>
  <si>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</si>
  <si>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</si>
  <si>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</si>
  <si>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</si>
  <si>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</si>
  <si>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</si>
  <si>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</si>
  <si>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</si>
  <si>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</si>
  <si>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</si>
  <si>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</si>
  <si>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</si>
  <si>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</si>
  <si>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</si>
  <si>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</si>
  <si>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</si>
  <si>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</si>
  <si>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</si>
  <si>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</si>
  <si>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</si>
  <si>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</si>
  <si>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</si>
  <si>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</si>
  <si>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</si>
  <si>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</si>
  <si>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</si>
  <si>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</si>
  <si>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</si>
  <si>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</si>
  <si>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</si>
  <si>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</si>
  <si>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</si>
  <si>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</si>
  <si>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</si>
  <si>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</si>
  <si>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</si>
  <si>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</si>
  <si>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</si>
  <si>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</si>
  <si>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</si>
  <si>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</si>
  <si>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</si>
  <si>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</si>
  <si>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</si>
  <si>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</si>
  <si>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</si>
  <si>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</si>
  <si>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</si>
  <si>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</si>
  <si>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</si>
  <si>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</si>
  <si>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</si>
  <si>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</si>
  <si>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</si>
  <si>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</si>
  <si>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</si>
  <si>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</si>
  <si>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</si>
  <si>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</si>
  <si>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</si>
  <si>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</si>
  <si>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</si>
  <si>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</si>
  <si>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</si>
  <si>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</si>
  <si>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</si>
  <si>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</si>
  <si>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</si>
  <si>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</si>
  <si>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</si>
  <si>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</si>
  <si>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</si>
  <si>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</si>
  <si>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</si>
  <si>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</si>
  <si>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</si>
  <si>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</si>
  <si>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</si>
  <si>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</si>
  <si>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</si>
  <si>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</si>
  <si>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</si>
  <si>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</si>
  <si>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</si>
  <si>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</si>
  <si>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</si>
  <si>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</si>
  <si>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</si>
  <si>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</si>
  <si>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</si>
  <si>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</si>
  <si>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</si>
  <si>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</si>
  <si>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</si>
  <si>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</si>
  <si>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</si>
  <si>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</si>
  <si>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</si>
  <si>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</si>
  <si>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</si>
  <si>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</si>
  <si>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</si>
  <si>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</si>
  <si>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</si>
  <si>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</si>
  <si>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</si>
  <si>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</si>
  <si>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</si>
  <si>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</si>
  <si>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</si>
  <si>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</si>
  <si>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</si>
  <si>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</si>
  <si>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</si>
  <si>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</si>
  <si>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</si>
  <si>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</si>
  <si>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</si>
  <si>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</si>
  <si>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</si>
  <si>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</si>
  <si>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</si>
  <si>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</si>
  <si>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</si>
  <si>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</si>
  <si>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</si>
  <si>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</si>
  <si>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</si>
  <si>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</si>
  <si>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</si>
  <si>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</si>
  <si>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</si>
  <si>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</si>
  <si>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</si>
  <si>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</si>
  <si>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</si>
  <si>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</si>
  <si>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</si>
  <si>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</si>
  <si>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</si>
  <si>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</si>
  <si>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</si>
  <si>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</si>
  <si>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</si>
  <si>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</si>
  <si>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</si>
  <si>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</si>
  <si>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</si>
  <si>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</si>
  <si>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</si>
  <si>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</si>
  <si>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</si>
  <si>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</si>
  <si>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</si>
  <si>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</si>
  <si>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</si>
  <si>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</si>
  <si>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</si>
  <si>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</si>
  <si>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</si>
  <si>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</si>
  <si>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</si>
  <si>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</si>
  <si>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</si>
  <si>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</si>
  <si>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</si>
  <si>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</si>
  <si>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</si>
  <si>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</si>
  <si>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</si>
  <si>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</si>
  <si>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</si>
  <si>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</si>
  <si>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</si>
  <si>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</si>
  <si>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</si>
  <si>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</si>
  <si>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</si>
  <si>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</si>
  <si>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</si>
  <si>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</si>
  <si>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</si>
  <si>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</si>
  <si>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</si>
  <si>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</si>
  <si>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</si>
  <si>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</si>
  <si>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</si>
  <si>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</si>
  <si>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</si>
  <si>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</si>
  <si>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</si>
  <si>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</si>
  <si>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</si>
  <si>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</si>
  <si>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</si>
  <si>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</si>
  <si>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</si>
  <si>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</si>
  <si>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</si>
  <si>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</si>
  <si>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</si>
  <si>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</si>
  <si>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</si>
  <si>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</si>
  <si>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</si>
  <si>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</si>
  <si>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</si>
  <si>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</si>
  <si>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</si>
  <si>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</si>
  <si>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</si>
  <si>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</si>
  <si>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</si>
  <si>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</si>
  <si>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</si>
  <si>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</si>
  <si>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</si>
  <si>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</si>
  <si>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</si>
  <si>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</si>
  <si>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</si>
  <si>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</si>
  <si>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</si>
  <si>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</si>
  <si>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</si>
  <si>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</si>
  <si>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</si>
  <si>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</si>
  <si>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</si>
  <si>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</si>
  <si>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</si>
  <si>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</si>
  <si>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</si>
  <si>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</si>
  <si>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</si>
  <si>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</si>
  <si>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</si>
  <si>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</si>
  <si>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</si>
  <si>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</si>
  <si>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</si>
  <si>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</si>
  <si>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</si>
  <si>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</si>
  <si>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</si>
  <si>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</si>
  <si>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</si>
  <si>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</si>
  <si>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</si>
  <si>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</si>
  <si>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</si>
  <si>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</si>
  <si>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</si>
  <si>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</si>
  <si>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</si>
  <si>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</si>
  <si>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</si>
  <si>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</si>
  <si>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</si>
  <si>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</si>
  <si>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</si>
  <si>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</si>
  <si>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</si>
  <si>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</si>
  <si>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</si>
  <si>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</si>
  <si>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</si>
  <si>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</si>
  <si>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</si>
  <si>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</si>
  <si>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</si>
  <si>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</si>
  <si>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</si>
  <si>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</si>
  <si>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</si>
  <si>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</si>
  <si>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</si>
  <si>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</si>
  <si>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</si>
  <si>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</si>
  <si>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</si>
  <si>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</si>
  <si>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</si>
  <si>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</si>
  <si>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</si>
  <si>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</si>
  <si>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</si>
  <si>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</si>
  <si>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</si>
  <si>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</si>
  <si>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</si>
  <si>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</si>
  <si>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</si>
  <si>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</si>
  <si>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</si>
  <si>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</si>
  <si>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</si>
  <si>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</si>
  <si>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</si>
  <si>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</si>
  <si>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</si>
  <si>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</si>
  <si>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</si>
  <si>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</si>
  <si>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</si>
  <si>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</si>
  <si>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</si>
  <si>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</si>
  <si>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</si>
  <si>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</si>
  <si>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</si>
  <si>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</si>
  <si>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</si>
  <si>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</si>
  <si>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</si>
  <si>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</si>
  <si>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</si>
  <si>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</si>
  <si>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</si>
  <si>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</si>
  <si>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</si>
  <si>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</si>
  <si>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</si>
  <si>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</si>
  <si>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</si>
  <si>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</si>
  <si>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</si>
  <si>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</si>
  <si>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</si>
  <si>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</si>
  <si>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</si>
  <si>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</si>
  <si>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</si>
  <si>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</si>
  <si>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</si>
  <si>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</si>
  <si>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</si>
  <si>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</si>
  <si>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</si>
  <si>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</si>
  <si>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</si>
  <si>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</si>
  <si>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</si>
  <si>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</si>
  <si>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</si>
  <si>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</si>
  <si>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</si>
  <si>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</si>
  <si>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</si>
  <si>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</si>
  <si>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</si>
  <si>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</si>
  <si>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</si>
  <si>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</si>
  <si>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</si>
  <si>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</si>
  <si>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</si>
  <si>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</si>
  <si>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</si>
  <si>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</si>
  <si>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</si>
  <si>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</si>
  <si>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</si>
  <si>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</si>
  <si>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</si>
  <si>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</si>
  <si>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</si>
  <si>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</si>
  <si>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</si>
  <si>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</si>
  <si>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</si>
  <si>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</si>
  <si>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</si>
  <si>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</si>
  <si>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</si>
  <si>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</si>
  <si>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</si>
  <si>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</si>
  <si>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</si>
  <si>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</si>
  <si>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</si>
  <si>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</si>
  <si>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</si>
  <si>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</si>
  <si>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</si>
  <si>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</si>
  <si>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</si>
  <si>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</si>
  <si>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</si>
  <si>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</si>
  <si>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</si>
  <si>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</si>
  <si>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</si>
  <si>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</si>
  <si>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</si>
  <si>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</si>
  <si>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</si>
  <si>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</si>
  <si>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</si>
  <si>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</si>
  <si>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</si>
  <si>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</si>
  <si>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</si>
  <si>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</si>
  <si>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</si>
  <si>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</si>
  <si>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</si>
  <si>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</si>
  <si>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</si>
  <si>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</si>
  <si>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</si>
  <si>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</si>
  <si>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</si>
  <si>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</si>
  <si>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</si>
  <si>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</si>
  <si>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</si>
  <si>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</si>
  <si>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</si>
  <si>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</si>
  <si>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</si>
  <si>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</si>
  <si>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</si>
  <si>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</si>
  <si>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</si>
  <si>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</si>
  <si>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</si>
  <si>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</si>
  <si>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</si>
  <si>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</si>
  <si>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</si>
  <si>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</si>
  <si>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</si>
  <si>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</si>
  <si>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</si>
  <si>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</si>
  <si>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</si>
  <si>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</si>
  <si>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</si>
  <si>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</si>
  <si>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</si>
  <si>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</si>
  <si>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</si>
  <si>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</si>
  <si>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</si>
  <si>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</si>
  <si>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</si>
  <si>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</si>
  <si>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</si>
  <si>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</si>
  <si>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</si>
  <si>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</si>
  <si>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</si>
  <si>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</si>
  <si>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</si>
  <si>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</si>
  <si>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</si>
  <si>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</si>
  <si>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</si>
  <si>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</si>
  <si>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</si>
  <si>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</si>
  <si>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</si>
  <si>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</si>
  <si>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</si>
  <si>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</si>
  <si>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</si>
  <si>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</si>
  <si>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</si>
  <si>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</si>
  <si>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</si>
  <si>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</si>
  <si>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</si>
  <si>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</si>
  <si>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</si>
  <si>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</si>
  <si>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</si>
  <si>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</si>
  <si>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</si>
  <si>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</si>
  <si>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</si>
  <si>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</si>
  <si>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</si>
  <si>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</si>
  <si>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</si>
  <si>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</si>
  <si>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</si>
  <si>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</si>
  <si>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</si>
  <si>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</si>
  <si>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</si>
  <si>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</si>
  <si>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</si>
  <si>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</si>
  <si>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</si>
  <si>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</si>
  <si>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</si>
  <si>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</si>
  <si>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</si>
  <si>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</si>
  <si>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</si>
  <si>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</si>
  <si>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</si>
  <si>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</si>
  <si>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</si>
  <si>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</si>
  <si>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</si>
  <si>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</si>
  <si>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</si>
  <si>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</si>
  <si>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</si>
  <si>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</si>
  <si>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</si>
  <si>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</si>
  <si>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</si>
  <si>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</si>
  <si>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</si>
  <si>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</si>
  <si>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</si>
  <si>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</si>
  <si>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</si>
  <si>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</si>
  <si>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</si>
  <si>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</si>
  <si>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</si>
  <si>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</si>
  <si>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</si>
  <si>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</si>
  <si>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</si>
  <si>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</si>
  <si>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</si>
  <si>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</si>
  <si>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</si>
  <si>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</si>
  <si>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</si>
  <si>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</si>
  <si>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</si>
  <si>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</si>
  <si>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</si>
  <si>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</si>
  <si>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</si>
  <si>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</si>
  <si>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</si>
  <si>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</si>
  <si>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</si>
  <si>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</si>
  <si>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</si>
  <si>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</si>
  <si>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</si>
  <si>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</si>
  <si>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</si>
  <si>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</si>
  <si>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</si>
  <si>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</si>
  <si>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</si>
  <si>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</si>
  <si>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</si>
  <si>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</si>
  <si>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</si>
  <si>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</si>
  <si>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</si>
  <si>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</si>
  <si>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</si>
  <si>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</si>
  <si>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</si>
  <si>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</si>
  <si>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</si>
  <si>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</si>
  <si>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</si>
  <si>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</si>
  <si>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</si>
  <si>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</si>
  <si>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</si>
  <si>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</si>
  <si>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</si>
  <si>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</si>
  <si>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</si>
  <si>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</si>
  <si>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</si>
  <si>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</si>
  <si>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</si>
  <si>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</si>
  <si>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</si>
  <si>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</si>
  <si>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</si>
  <si>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</si>
  <si>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</si>
  <si>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</si>
  <si>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</si>
  <si>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</si>
  <si>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</si>
  <si>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</si>
  <si>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</si>
  <si>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</si>
  <si>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</si>
  <si>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</si>
  <si>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</si>
  <si>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</si>
  <si>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</si>
  <si>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</si>
  <si>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</si>
  <si>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</si>
  <si>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</si>
  <si>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</si>
  <si>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</si>
  <si>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</si>
  <si>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</si>
  <si>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</si>
  <si>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</si>
  <si>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</si>
  <si>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</si>
  <si>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</si>
  <si>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</si>
  <si>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</si>
  <si>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</si>
  <si>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</si>
  <si>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</si>
  <si>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</si>
  <si>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</si>
  <si>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</si>
  <si>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</si>
  <si>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</si>
  <si>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</si>
  <si>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</si>
  <si>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</si>
  <si>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</si>
  <si>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</si>
  <si>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</si>
  <si>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</si>
  <si>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</si>
  <si>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</si>
  <si>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</si>
  <si>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</si>
  <si>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</si>
  <si>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</si>
  <si>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</si>
  <si>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</si>
  <si>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</si>
  <si>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</si>
  <si>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</si>
  <si>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</si>
  <si>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</si>
  <si>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</si>
  <si>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</si>
  <si>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</si>
  <si>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</si>
  <si>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</si>
  <si>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</si>
  <si>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</si>
  <si>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</si>
  <si>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</si>
  <si>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</si>
  <si>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</si>
  <si>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</si>
  <si>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</si>
  <si>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</si>
  <si>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</si>
  <si>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</si>
  <si>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</si>
  <si>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</si>
  <si>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</si>
  <si>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</si>
  <si>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</si>
  <si>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</si>
  <si>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</si>
  <si>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</si>
  <si>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</si>
  <si>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</si>
  <si>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</si>
  <si>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</si>
  <si>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</si>
  <si>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</si>
  <si>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</si>
  <si>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</si>
  <si>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</si>
  <si>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</si>
  <si>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</si>
  <si>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</si>
  <si>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</si>
  <si>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</si>
  <si>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</si>
  <si>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</si>
  <si>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</si>
  <si>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</si>
  <si>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</si>
  <si>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</si>
  <si>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</si>
  <si>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</si>
  <si>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</si>
  <si>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</si>
  <si>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</si>
  <si>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</si>
  <si>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</si>
  <si>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</si>
  <si>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</si>
  <si>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</si>
  <si>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</si>
  <si>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</si>
  <si>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</si>
  <si>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</si>
  <si>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</si>
  <si>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</si>
  <si>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</si>
  <si>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</si>
  <si>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</si>
  <si>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</si>
  <si>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</si>
  <si>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</si>
  <si>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</si>
  <si>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</si>
  <si>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</si>
  <si>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</si>
  <si>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</si>
  <si>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</si>
  <si>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</si>
  <si>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</si>
  <si>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</si>
  <si>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</si>
  <si>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</si>
  <si>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</si>
  <si>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</si>
  <si>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</si>
  <si>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</si>
  <si>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</si>
  <si>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</si>
  <si>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</si>
  <si>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</si>
  <si>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</si>
  <si>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</si>
  <si>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</si>
  <si>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</si>
  <si>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</si>
  <si>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</si>
  <si>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</si>
  <si>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</si>
  <si>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</si>
  <si>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</si>
  <si>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</si>
  <si>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</si>
  <si>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</si>
  <si>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</si>
  <si>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</si>
  <si>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</si>
  <si>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</si>
  <si>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</si>
  <si>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</si>
  <si>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</si>
  <si>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</si>
  <si>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</si>
  <si>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</si>
  <si>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</si>
  <si>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</si>
  <si>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</si>
  <si>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</si>
  <si>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</si>
  <si>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</si>
  <si>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</si>
  <si>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</si>
  <si>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</si>
  <si>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</si>
  <si>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</si>
  <si>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</si>
  <si>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</si>
  <si>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</si>
  <si>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</si>
  <si>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</si>
  <si>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</si>
  <si>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</si>
  <si>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</si>
  <si>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</si>
  <si>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</si>
  <si>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</si>
  <si>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</si>
  <si>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</si>
  <si>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</si>
  <si>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</si>
  <si>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</si>
  <si>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</si>
  <si>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</si>
  <si>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</si>
  <si>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</si>
  <si>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</si>
  <si>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</si>
  <si>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</si>
  <si>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</si>
  <si>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</si>
  <si>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</si>
  <si>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</si>
  <si>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</si>
  <si>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</si>
  <si>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</si>
  <si>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</si>
  <si>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</si>
  <si>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</si>
  <si>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</si>
  <si>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</si>
  <si>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</si>
  <si>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</si>
  <si>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</si>
  <si>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</si>
  <si>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</si>
  <si>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</si>
  <si>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</si>
  <si>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</si>
  <si>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</si>
  <si>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</si>
  <si>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</si>
  <si>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</si>
  <si>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</si>
  <si>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</si>
  <si>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</si>
  <si>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</si>
  <si>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</si>
  <si>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</si>
  <si>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</si>
  <si>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</si>
  <si>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</si>
  <si>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</si>
  <si>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</si>
  <si>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</si>
  <si>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</si>
  <si>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</si>
  <si>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</si>
  <si>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</si>
  <si>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</si>
  <si>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</si>
  <si>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</si>
  <si>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</si>
  <si>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</si>
  <si>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</si>
  <si>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</si>
  <si>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</si>
  <si>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</si>
  <si>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</si>
  <si>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</si>
  <si>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</si>
  <si>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</si>
  <si>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</si>
  <si>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</si>
  <si>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</si>
  <si>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</si>
  <si>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</si>
  <si>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</si>
  <si>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</si>
  <si>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</si>
  <si>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</si>
  <si>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</si>
  <si>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</si>
  <si>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</si>
  <si>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</si>
  <si>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</si>
  <si>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</si>
  <si>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</si>
  <si>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</si>
  <si>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</si>
  <si>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</si>
  <si>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</si>
  <si>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</si>
  <si>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</si>
  <si>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</si>
  <si>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</si>
  <si>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</si>
  <si>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</si>
  <si>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</si>
  <si>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</si>
  <si>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</si>
  <si>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</si>
  <si>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</si>
  <si>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</si>
  <si>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</si>
  <si>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</si>
  <si>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</si>
  <si>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</si>
  <si>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</si>
  <si>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</si>
  <si>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</si>
  <si>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</si>
  <si>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</si>
  <si>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</si>
  <si>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</si>
  <si>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</si>
  <si>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</si>
  <si>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</si>
  <si>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</si>
  <si>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</si>
  <si>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</si>
  <si>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</si>
  <si>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</si>
  <si>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</si>
  <si>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</si>
  <si>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</si>
  <si>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</si>
  <si>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</si>
  <si>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</si>
  <si>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</si>
  <si>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</si>
  <si>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</si>
  <si>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</si>
  <si>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</si>
  <si>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</si>
  <si>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</si>
  <si>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</si>
  <si>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</si>
  <si>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</si>
  <si>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</si>
  <si>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</si>
  <si>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</si>
  <si>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</si>
  <si>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</si>
  <si>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</si>
  <si>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</si>
  <si>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</si>
  <si>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</si>
  <si>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</si>
  <si>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</si>
  <si>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</si>
  <si>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</si>
  <si>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</si>
  <si>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</si>
  <si>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</si>
  <si>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</si>
  <si>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</si>
  <si>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</si>
  <si>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</si>
  <si>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</si>
  <si>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</si>
  <si>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</si>
  <si>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</si>
  <si>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</si>
  <si>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</si>
  <si>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</si>
  <si>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</si>
  <si>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</si>
  <si>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</si>
  <si>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</si>
  <si>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</si>
  <si>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</si>
  <si>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</si>
  <si>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</si>
  <si>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</si>
  <si>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</si>
  <si>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</si>
  <si>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</si>
  <si>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</si>
  <si>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</si>
  <si>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</si>
  <si>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</si>
  <si>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</si>
  <si>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</si>
  <si>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</si>
  <si>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</si>
  <si>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</si>
  <si>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</si>
  <si>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</si>
  <si>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</si>
  <si>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</si>
  <si>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</si>
  <si>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</si>
  <si>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</si>
  <si>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</si>
  <si>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</si>
  <si>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</si>
  <si>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</si>
  <si>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</si>
  <si>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</si>
  <si>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</si>
  <si>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</si>
  <si>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</si>
  <si>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</si>
  <si>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</si>
  <si>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</si>
  <si>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</si>
  <si>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</si>
  <si>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</si>
  <si>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</si>
  <si>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</si>
  <si>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</si>
  <si>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</si>
  <si>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</si>
  <si>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</si>
  <si>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</si>
  <si>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</si>
  <si>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</si>
  <si>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</si>
  <si>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</si>
  <si>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</si>
  <si>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</si>
  <si>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</si>
  <si>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</si>
  <si>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</si>
  <si>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</si>
  <si>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</si>
  <si>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</si>
  <si>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</si>
  <si>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</si>
  <si>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</si>
  <si>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</si>
  <si>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</si>
  <si>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</si>
  <si>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</si>
  <si>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</si>
  <si>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</si>
  <si>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</si>
  <si>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</si>
  <si>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</si>
  <si>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</si>
  <si>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</si>
  <si>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</si>
  <si>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</si>
  <si>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</si>
  <si>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</si>
  <si>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</si>
  <si>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</si>
  <si>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</si>
  <si>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</si>
  <si>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</si>
  <si>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</si>
  <si>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</si>
  <si>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</si>
  <si>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</si>
  <si>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</si>
  <si>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</si>
  <si>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</si>
  <si>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</si>
  <si>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</si>
  <si>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</si>
  <si>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</si>
  <si>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</si>
  <si>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</si>
  <si>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</si>
  <si>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</si>
  <si>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</si>
  <si>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</si>
  <si>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</si>
  <si>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</si>
  <si>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</si>
  <si>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</si>
  <si>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</si>
  <si>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</si>
  <si>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</si>
  <si>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</si>
  <si>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</si>
  <si>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</si>
  <si>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</si>
  <si>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</si>
  <si>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</si>
  <si>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</si>
  <si>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</si>
  <si>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</si>
  <si>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</si>
  <si>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</si>
  <si>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</si>
  <si>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</si>
  <si>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</si>
  <si>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</si>
  <si>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</si>
  <si>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</si>
  <si>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</si>
  <si>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</si>
  <si>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</si>
  <si>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</si>
  <si>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</si>
  <si>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</si>
  <si>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</si>
  <si>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</si>
  <si>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</si>
  <si>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</si>
  <si>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</si>
  <si>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</si>
  <si>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</si>
  <si>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</si>
  <si>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</si>
  <si>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</si>
  <si>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</si>
  <si>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</si>
  <si>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</si>
  <si>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</si>
  <si>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</si>
  <si>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</si>
  <si>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</si>
  <si>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</si>
  <si>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</si>
  <si>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</si>
  <si>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</si>
  <si>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</si>
  <si>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</si>
  <si>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</si>
  <si>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</si>
  <si>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</si>
  <si>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</si>
  <si>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</si>
  <si>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</si>
  <si>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</si>
  <si>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</si>
  <si>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</si>
  <si>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</si>
  <si>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</si>
  <si>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</si>
  <si>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</si>
  <si>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</si>
  <si>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</si>
  <si>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</si>
  <si>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</si>
  <si>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</si>
  <si>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</si>
  <si>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</si>
  <si>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</si>
  <si>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</si>
  <si>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</si>
  <si>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</si>
  <si>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</si>
  <si>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</si>
  <si>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</si>
  <si>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</si>
  <si>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</si>
  <si>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</si>
  <si>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</si>
  <si>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</si>
  <si>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</si>
  <si>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</si>
  <si>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</si>
  <si>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</si>
  <si>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</si>
  <si>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</si>
  <si>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</si>
  <si>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</si>
  <si>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</si>
  <si>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</si>
  <si>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</si>
  <si>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</si>
  <si>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</si>
  <si>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</si>
  <si>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</si>
  <si>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</si>
  <si>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</si>
  <si>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</si>
  <si>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</si>
  <si>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</si>
  <si>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</si>
  <si>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</si>
  <si>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</si>
  <si>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</si>
  <si>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</si>
  <si>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</si>
  <si>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</si>
  <si>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</si>
  <si>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</si>
  <si>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</si>
  <si>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</si>
  <si>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</si>
  <si>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</si>
  <si>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</si>
  <si>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</si>
  <si>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</si>
  <si>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</si>
  <si>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</si>
  <si>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</si>
  <si>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</si>
  <si>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</si>
  <si>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</si>
  <si>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</si>
  <si>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</si>
  <si>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</si>
  <si>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</si>
  <si>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</si>
  <si>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</si>
  <si>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</si>
  <si>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</si>
  <si>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</si>
  <si>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</si>
  <si>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</si>
  <si>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</si>
  <si>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</si>
  <si>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</si>
  <si>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</si>
  <si>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</si>
  <si>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</si>
  <si>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</si>
  <si>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</si>
  <si>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</si>
  <si>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</si>
  <si>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</si>
  <si>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</si>
  <si>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</si>
  <si>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</si>
  <si>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</si>
  <si>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</si>
  <si>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</si>
  <si>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</si>
  <si>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</si>
  <si>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</si>
  <si>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</si>
  <si>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</si>
  <si>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</si>
  <si>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</si>
  <si>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</si>
  <si>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</si>
  <si>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</si>
  <si>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</si>
  <si>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</si>
  <si>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</si>
  <si>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</si>
  <si>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</si>
  <si>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</si>
  <si>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</si>
  <si>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</si>
  <si>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</si>
  <si>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</si>
  <si>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</si>
  <si>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</si>
  <si>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</si>
  <si>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</si>
  <si>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</si>
  <si>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</si>
  <si>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</si>
  <si>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</si>
  <si>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</si>
  <si>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</si>
  <si>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</si>
  <si>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</si>
  <si>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</si>
  <si>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</si>
  <si>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</si>
  <si>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</si>
  <si>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</si>
  <si>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</si>
  <si>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</si>
  <si>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</si>
  <si>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</si>
  <si>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</si>
  <si>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</si>
  <si>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</si>
  <si>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</si>
  <si>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</si>
  <si>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</si>
  <si>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</si>
  <si>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</si>
  <si>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</si>
  <si>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</si>
  <si>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</si>
  <si>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</si>
  <si>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</si>
  <si>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</si>
  <si>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</si>
  <si>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</si>
  <si>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</si>
  <si>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</si>
  <si>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</si>
  <si>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</si>
  <si>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</si>
  <si>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</si>
  <si>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</si>
  <si>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</si>
  <si>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</si>
  <si>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</si>
  <si>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</si>
  <si>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</si>
  <si>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</si>
  <si>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</si>
  <si>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</si>
  <si>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</si>
  <si>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</si>
  <si>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</si>
  <si>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</si>
  <si>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</si>
  <si>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</si>
  <si>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</si>
  <si>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</si>
  <si>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</si>
  <si>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</si>
  <si>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</si>
  <si>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</si>
  <si>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</si>
  <si>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</si>
  <si>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</si>
  <si>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</si>
  <si>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</si>
  <si>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</si>
  <si>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</si>
  <si>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</si>
  <si>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</si>
  <si>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</si>
  <si>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</si>
  <si>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</si>
  <si>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</si>
  <si>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</si>
  <si>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</si>
  <si>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</si>
  <si>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</si>
  <si>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</si>
  <si>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</si>
  <si>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</si>
  <si>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</si>
  <si>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</si>
  <si>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</si>
  <si>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</si>
  <si>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</si>
  <si>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</si>
  <si>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</si>
  <si>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</si>
  <si>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</si>
  <si>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</si>
  <si>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</si>
  <si>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</si>
  <si>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</si>
  <si>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</si>
  <si>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</si>
  <si>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</si>
  <si>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</si>
  <si>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</si>
  <si>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</si>
  <si>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</si>
  <si>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</si>
  <si>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</si>
  <si>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</si>
  <si>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</si>
  <si>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</si>
  <si>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</si>
  <si>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</si>
  <si>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</si>
  <si>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</si>
  <si>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</si>
  <si>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</si>
  <si>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</si>
  <si>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</si>
  <si>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</si>
  <si>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</si>
  <si>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</si>
  <si>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</si>
  <si>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</si>
  <si>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</si>
  <si>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</si>
  <si>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</si>
  <si>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</si>
  <si>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</si>
  <si>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</si>
  <si>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</si>
  <si>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</si>
  <si>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</si>
  <si>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</si>
  <si>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</si>
  <si>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</si>
  <si>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</si>
  <si>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</si>
  <si>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</si>
  <si>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</si>
  <si>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</si>
  <si>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</si>
  <si>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</si>
  <si>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</si>
  <si>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</si>
  <si>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</si>
  <si>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</si>
  <si>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</si>
  <si>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</si>
  <si>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</si>
  <si>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</si>
  <si>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</si>
  <si>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</si>
  <si>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</si>
  <si>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</si>
  <si>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</si>
  <si>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</si>
  <si>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</si>
  <si>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</si>
  <si>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</si>
  <si>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</si>
  <si>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</si>
  <si>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</si>
  <si>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</si>
  <si>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</si>
  <si>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</si>
  <si>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</si>
  <si>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</si>
  <si>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</si>
  <si>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</si>
  <si>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</si>
  <si>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</si>
  <si>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</si>
  <si>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</si>
  <si>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</si>
  <si>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</si>
  <si>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</si>
  <si>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</si>
  <si>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</si>
  <si>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</si>
  <si>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</si>
  <si>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</si>
  <si>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</si>
  <si>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</si>
  <si>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</si>
  <si>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</si>
  <si>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</si>
  <si>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</si>
  <si>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</si>
  <si>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</si>
  <si>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</si>
  <si>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</si>
  <si>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</si>
  <si>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</si>
  <si>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</si>
  <si>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</si>
  <si>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</si>
  <si>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</si>
  <si>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</si>
  <si>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</si>
  <si>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</si>
  <si>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</si>
  <si>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</si>
  <si>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</si>
  <si>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</si>
  <si>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</si>
  <si>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</si>
  <si>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</si>
  <si>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</si>
  <si>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</si>
  <si>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</si>
  <si>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</si>
  <si>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</si>
  <si>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</si>
  <si>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</si>
  <si>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</si>
  <si>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</si>
  <si>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</si>
  <si>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</si>
  <si>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</si>
  <si>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</si>
  <si>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</si>
  <si>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</si>
  <si>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</si>
  <si>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</si>
  <si>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</si>
  <si>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</si>
  <si>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</si>
  <si>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</si>
  <si>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</si>
  <si>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</si>
  <si>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</si>
  <si>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</si>
  <si>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</si>
  <si>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</si>
  <si>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</si>
  <si>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</si>
  <si>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</si>
  <si>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</si>
  <si>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</si>
  <si>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</si>
  <si>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</si>
  <si>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</si>
  <si>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</si>
  <si>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</si>
  <si>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</si>
  <si>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</si>
  <si>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</si>
  <si>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</si>
  <si>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</si>
  <si>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</si>
  <si>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</si>
  <si>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</si>
  <si>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</si>
  <si>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</si>
  <si>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</si>
  <si>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</si>
  <si>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</si>
  <si>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</si>
  <si>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</si>
  <si>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</si>
  <si>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</si>
  <si>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</si>
  <si>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</si>
  <si>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</si>
  <si>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</si>
  <si>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</si>
  <si>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</si>
  <si>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</si>
  <si>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</si>
  <si>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</si>
  <si>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</si>
  <si>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</si>
  <si>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</si>
  <si>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</si>
  <si>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</si>
  <si>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</si>
  <si>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</si>
  <si>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</si>
  <si>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</si>
  <si>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</si>
  <si>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</si>
  <si>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</si>
  <si>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</si>
  <si>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</si>
  <si>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</si>
  <si>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</si>
  <si>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</si>
  <si>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</si>
  <si>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</si>
  <si>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</si>
  <si>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</si>
  <si>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</si>
  <si>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</si>
  <si>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</si>
  <si>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</si>
  <si>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</si>
  <si>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</si>
  <si>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</si>
  <si>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</si>
  <si>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</si>
  <si>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</si>
  <si>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</si>
  <si>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</si>
  <si>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</si>
  <si>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</si>
  <si>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</si>
  <si>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</si>
  <si>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</si>
  <si>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</si>
  <si>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</si>
  <si>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</si>
  <si>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</si>
  <si>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</si>
  <si>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</si>
  <si>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</si>
  <si>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</si>
  <si>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</si>
  <si>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</si>
  <si>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</si>
  <si>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</si>
  <si>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</si>
  <si>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</si>
  <si>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</si>
  <si>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</si>
  <si>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</si>
  <si>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</si>
  <si>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</si>
  <si>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</si>
  <si>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</si>
  <si>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</si>
  <si>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</si>
  <si>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</si>
  <si>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</si>
  <si>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</si>
  <si>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</si>
  <si>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</si>
  <si>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</si>
  <si>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</si>
  <si>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</si>
  <si>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</si>
  <si>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</si>
  <si>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</si>
  <si>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</si>
  <si>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</si>
  <si>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</si>
  <si>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</si>
  <si>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</si>
  <si>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</si>
  <si>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</si>
  <si>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</si>
  <si>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</si>
  <si>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</si>
  <si>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</si>
  <si>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</si>
  <si>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</si>
  <si>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</si>
  <si>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</si>
  <si>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</si>
  <si>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</si>
  <si>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</si>
  <si>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</si>
  <si>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</si>
  <si>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</si>
  <si>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</si>
  <si>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</si>
  <si>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</si>
  <si>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</si>
  <si>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</si>
  <si>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</si>
  <si>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</si>
  <si>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</si>
  <si>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</si>
  <si>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</si>
  <si>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</si>
  <si>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</si>
  <si>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</si>
  <si>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</si>
  <si>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</si>
  <si>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</si>
  <si>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</si>
  <si>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</si>
  <si>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</si>
  <si>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</si>
  <si>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</si>
  <si>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</si>
  <si>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</si>
  <si>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</si>
  <si>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</si>
  <si>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</si>
  <si>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</si>
  <si>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</si>
  <si>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</si>
  <si>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</si>
  <si>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</si>
  <si>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</si>
  <si>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</si>
  <si>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</si>
  <si>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</si>
  <si>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</si>
  <si>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</si>
  <si>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</si>
  <si>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</si>
  <si>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</si>
  <si>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</si>
  <si>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</si>
  <si>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</si>
  <si>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</si>
  <si>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</si>
  <si>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</si>
  <si>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</si>
  <si>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</si>
  <si>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</si>
  <si>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</si>
  <si>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</si>
  <si>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</si>
  <si>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</si>
  <si>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</si>
  <si>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</si>
  <si>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</si>
  <si>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</si>
  <si>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</si>
  <si>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</si>
  <si>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</si>
  <si>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</si>
  <si>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</si>
  <si>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</si>
  <si>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</si>
  <si>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</si>
  <si>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</si>
  <si>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</si>
  <si>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</si>
  <si>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</si>
  <si>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</si>
  <si>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</si>
  <si>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</si>
  <si>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</si>
  <si>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</si>
  <si>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</si>
  <si>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</si>
  <si>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</si>
  <si>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</si>
  <si>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</si>
  <si>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</si>
  <si>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</si>
  <si>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</si>
  <si>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</si>
  <si>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</si>
  <si>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</si>
  <si>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</si>
  <si>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</si>
  <si>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</si>
  <si>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</si>
  <si>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</si>
  <si>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</si>
  <si>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</si>
  <si>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</si>
  <si>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</si>
  <si>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</si>
  <si>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</si>
  <si>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</si>
  <si>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</si>
  <si>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</si>
  <si>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</si>
  <si>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</si>
  <si>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</si>
  <si>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</si>
  <si>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</si>
  <si>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</si>
  <si>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</si>
  <si>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</si>
  <si>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</si>
  <si>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</si>
  <si>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</si>
  <si>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</si>
  <si>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</si>
  <si>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</si>
  <si>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</si>
  <si>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</si>
  <si>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</si>
  <si>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</si>
  <si>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</si>
  <si>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</si>
  <si>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</si>
  <si>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</si>
  <si>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</si>
  <si>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</si>
  <si>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</si>
  <si>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</si>
  <si>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</si>
  <si>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</si>
  <si>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</si>
  <si>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</si>
  <si>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</si>
  <si>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</si>
  <si>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</si>
  <si>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</si>
  <si>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</si>
  <si>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</si>
  <si>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</si>
  <si>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</si>
  <si>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</si>
  <si>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</si>
  <si>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</si>
  <si>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</si>
  <si>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</si>
  <si>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</si>
  <si>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</si>
  <si>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</si>
  <si>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</si>
  <si>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</si>
  <si>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</si>
  <si>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</si>
  <si>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</si>
  <si>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</si>
  <si>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</si>
  <si>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</si>
  <si>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</si>
  <si>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</si>
  <si>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</si>
  <si>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</si>
  <si>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</si>
  <si>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</si>
  <si>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</si>
  <si>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</si>
  <si>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</si>
  <si>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</si>
  <si>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</si>
  <si>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</si>
  <si>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</si>
  <si>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</si>
  <si>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</si>
  <si>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</si>
  <si>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</si>
  <si>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</si>
  <si>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</si>
  <si>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</si>
  <si>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</si>
  <si>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</si>
  <si>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</si>
  <si>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</si>
  <si>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</si>
  <si>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</si>
  <si>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</si>
  <si>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</si>
  <si>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</si>
  <si>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</si>
  <si>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</si>
  <si>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</si>
  <si>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</si>
  <si>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</si>
  <si>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</si>
  <si>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</si>
  <si>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</si>
  <si>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</si>
  <si>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</si>
  <si>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</si>
  <si>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</si>
  <si>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</si>
  <si>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</si>
  <si>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</si>
  <si>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</si>
  <si>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</si>
  <si>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</si>
  <si>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</si>
  <si>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</si>
  <si>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</si>
  <si>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</si>
  <si>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</si>
  <si>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</si>
  <si>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</si>
  <si>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</si>
  <si>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</si>
  <si>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</si>
  <si>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</si>
  <si>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</si>
  <si>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</si>
  <si>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</si>
  <si>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</si>
  <si>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</si>
  <si>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</si>
  <si>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</si>
  <si>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</si>
  <si>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</si>
  <si>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</si>
  <si>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</si>
  <si>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</si>
  <si>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</si>
  <si>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</si>
  <si>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</si>
  <si>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</si>
  <si>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</si>
  <si>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</si>
  <si>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</si>
  <si>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</si>
  <si>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</si>
  <si>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</si>
  <si>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</si>
  <si>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</si>
  <si>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</si>
  <si>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</si>
  <si>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</si>
  <si>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</si>
  <si>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</si>
  <si>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</si>
  <si>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</si>
  <si>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</si>
  <si>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</si>
  <si>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</si>
  <si>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</si>
  <si>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</si>
  <si>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</si>
  <si>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</si>
  <si>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</si>
  <si>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</si>
  <si>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</si>
  <si>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</si>
  <si>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</si>
  <si>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</si>
  <si>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</si>
  <si>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</si>
  <si>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</si>
  <si>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</si>
  <si>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</si>
  <si>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</si>
  <si>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</si>
  <si>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</si>
  <si>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</si>
  <si>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</si>
  <si>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</si>
  <si>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</si>
  <si>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</si>
  <si>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</si>
  <si>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</si>
  <si>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</si>
  <si>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</si>
  <si>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</si>
  <si>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</si>
  <si>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</si>
  <si>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</si>
  <si>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</si>
  <si>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</si>
  <si>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</si>
  <si>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</si>
  <si>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</si>
  <si>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</si>
  <si>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</si>
  <si>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</si>
  <si>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</si>
  <si>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</si>
  <si>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</si>
  <si>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</si>
  <si>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</si>
  <si>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</si>
  <si>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</si>
  <si>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</si>
  <si>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</si>
  <si>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</si>
  <si>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</si>
  <si>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</si>
  <si>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</si>
  <si>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</si>
  <si>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</si>
  <si>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</si>
  <si>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</si>
  <si>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</si>
  <si>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</si>
  <si>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</si>
  <si>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</si>
  <si>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</si>
  <si>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</si>
  <si>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</si>
  <si>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</si>
  <si>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</si>
  <si>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</si>
  <si>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</si>
  <si>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</si>
  <si>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</si>
  <si>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</si>
  <si>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</si>
  <si>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</si>
  <si>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</si>
  <si>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</si>
  <si>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</si>
  <si>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</si>
  <si>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</si>
  <si>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</si>
  <si>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</si>
  <si>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</si>
  <si>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</si>
  <si>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</si>
  <si>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</si>
  <si>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</si>
  <si>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</si>
  <si>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</si>
  <si>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</si>
  <si>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</si>
  <si>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</si>
  <si>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</si>
  <si>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</si>
  <si>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</si>
  <si>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</si>
  <si>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</si>
  <si>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</si>
  <si>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</si>
  <si>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</si>
  <si>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</si>
  <si>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</si>
  <si>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</si>
  <si>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</si>
  <si>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</si>
  <si>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</si>
  <si>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</si>
  <si>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</si>
  <si>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</si>
  <si>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</si>
  <si>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</si>
  <si>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</si>
  <si>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</si>
  <si>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</si>
  <si>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</si>
  <si>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</si>
  <si>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</si>
  <si>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</si>
  <si>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</si>
  <si>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</si>
  <si>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</si>
  <si>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</si>
  <si>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</si>
  <si>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</si>
  <si>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</si>
  <si>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</si>
  <si>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</si>
  <si>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</si>
  <si>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</si>
  <si>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</si>
  <si>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</si>
  <si>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</si>
  <si>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</si>
  <si>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</si>
  <si>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</si>
  <si>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</si>
  <si>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</si>
  <si>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</si>
  <si>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</si>
  <si>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</si>
  <si>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</si>
  <si>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</si>
  <si>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</si>
  <si>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</si>
  <si>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</si>
  <si>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</si>
  <si>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</si>
  <si>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</si>
  <si>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</si>
  <si>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</si>
  <si>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</si>
  <si>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</si>
  <si>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</si>
  <si>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</si>
  <si>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</si>
  <si>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</si>
  <si>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</si>
  <si>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</si>
  <si>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</si>
  <si>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</si>
  <si>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</si>
  <si>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</si>
  <si>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</si>
  <si>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</si>
  <si>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</si>
  <si>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</si>
  <si>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</si>
  <si>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</si>
  <si>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</si>
  <si>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</si>
  <si>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</si>
  <si>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</si>
  <si>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</si>
  <si>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</si>
  <si>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</si>
  <si>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</si>
  <si>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</si>
  <si>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</si>
  <si>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</si>
  <si>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</si>
  <si>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</si>
  <si>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</si>
  <si>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</si>
  <si>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</si>
  <si>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</si>
  <si>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</si>
  <si>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</si>
  <si>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</si>
  <si>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</si>
  <si>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</si>
  <si>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</si>
  <si>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</si>
  <si>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</si>
  <si>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</si>
  <si>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</si>
  <si>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</si>
  <si>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</si>
  <si>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</si>
  <si>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</si>
  <si>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</si>
  <si>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</si>
  <si>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</si>
  <si>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</si>
  <si>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</si>
  <si>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</si>
  <si>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</si>
  <si>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</si>
  <si>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</si>
  <si>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</si>
  <si>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</si>
  <si>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</si>
  <si>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</si>
  <si>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</si>
  <si>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</si>
  <si>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</si>
  <si>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</si>
  <si>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</si>
  <si>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</si>
  <si>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</si>
  <si>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</si>
  <si>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</si>
  <si>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</si>
  <si>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</si>
  <si>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</si>
  <si>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</si>
  <si>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</si>
  <si>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</si>
  <si>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</si>
  <si>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</si>
  <si>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</si>
  <si>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</si>
  <si>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</si>
  <si>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</si>
  <si>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</si>
  <si>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</si>
  <si>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</si>
  <si>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</si>
  <si>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</si>
  <si>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</si>
  <si>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</si>
  <si>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</si>
  <si>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</si>
  <si>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</si>
  <si>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</si>
  <si>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</si>
  <si>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</si>
  <si>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</si>
  <si>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</si>
  <si>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</si>
  <si>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</si>
  <si>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</si>
  <si>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</si>
  <si>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</si>
  <si>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</si>
  <si>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</si>
  <si>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</si>
  <si>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</si>
  <si>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</si>
  <si>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</si>
  <si>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</si>
  <si>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</si>
  <si>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</si>
  <si>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</si>
  <si>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</si>
  <si>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</si>
  <si>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</si>
  <si>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</si>
  <si>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</si>
  <si>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</si>
  <si>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</si>
  <si>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</si>
  <si>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</si>
  <si>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</si>
  <si>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</si>
  <si>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</si>
  <si>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</si>
  <si>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</si>
  <si>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</si>
  <si>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</si>
  <si>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</si>
  <si>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</si>
  <si>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</si>
  <si>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</si>
  <si>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</si>
  <si>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</si>
  <si>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</si>
  <si>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</si>
  <si>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</si>
  <si>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</si>
  <si>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</si>
  <si>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</si>
  <si>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</si>
  <si>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</si>
  <si>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</si>
  <si>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</si>
  <si>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</si>
  <si>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</si>
  <si>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</si>
  <si>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</si>
  <si>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</si>
  <si>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</si>
  <si>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</si>
  <si>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</si>
  <si>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</si>
  <si>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</si>
  <si>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</si>
  <si>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</si>
  <si>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</si>
  <si>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</si>
  <si>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</si>
  <si>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</si>
  <si>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</si>
  <si>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</si>
  <si>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</si>
  <si>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</si>
  <si>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</si>
  <si>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</si>
  <si>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</si>
  <si>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</si>
  <si>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</si>
  <si>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</si>
  <si>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</si>
  <si>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</si>
  <si>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</si>
  <si>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</si>
  <si>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</si>
  <si>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</si>
  <si>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</si>
  <si>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</si>
  <si>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</si>
  <si>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</si>
  <si>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</si>
  <si>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</si>
  <si>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</si>
  <si>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</si>
  <si>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</si>
  <si>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</si>
  <si>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</si>
  <si>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</si>
  <si>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</si>
  <si>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</si>
  <si>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</si>
  <si>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</si>
  <si>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</si>
  <si>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</si>
  <si>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</si>
  <si>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</si>
  <si>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</si>
  <si>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</si>
  <si>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</si>
  <si>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</si>
  <si>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</si>
  <si>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</si>
  <si>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</si>
  <si>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</si>
  <si>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</si>
  <si>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</si>
  <si>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</si>
  <si>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</si>
  <si>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</si>
  <si>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</si>
  <si>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</si>
  <si>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</si>
  <si>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</si>
  <si>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</si>
  <si>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</si>
  <si>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</si>
  <si>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</si>
  <si>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</si>
  <si>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</si>
  <si>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</si>
  <si>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</si>
  <si>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</si>
  <si>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</si>
  <si>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</si>
  <si>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</si>
  <si>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</si>
  <si>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</si>
  <si>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</si>
  <si>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</si>
  <si>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</si>
  <si>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</si>
  <si>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</si>
  <si>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</si>
  <si>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</si>
  <si>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</si>
  <si>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</si>
  <si>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</si>
  <si>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</si>
  <si>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</si>
  <si>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</si>
  <si>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</si>
  <si>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</si>
  <si>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</si>
  <si>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</si>
  <si>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</si>
  <si>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</si>
  <si>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</si>
  <si>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</si>
  <si>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</si>
  <si>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</si>
  <si>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</si>
  <si>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</si>
  <si>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</si>
  <si>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</si>
  <si>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</si>
  <si>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</si>
  <si>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</si>
  <si>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</si>
  <si>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</si>
  <si>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</si>
  <si>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</si>
  <si>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</si>
  <si>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</si>
  <si>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</si>
  <si>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</si>
  <si>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</si>
  <si>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</si>
  <si>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</si>
  <si>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</si>
  <si>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</si>
  <si>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</si>
  <si>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</si>
  <si>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</si>
  <si>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</si>
  <si>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</si>
  <si>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</si>
  <si>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</si>
  <si>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</si>
  <si>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</si>
  <si>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</si>
  <si>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</si>
  <si>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</si>
  <si>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</si>
  <si>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</si>
  <si>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</si>
  <si>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</si>
  <si>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</si>
  <si>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</si>
  <si>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</si>
  <si>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</si>
  <si>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</si>
  <si>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</si>
  <si>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</si>
  <si>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</si>
  <si>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</si>
  <si>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</si>
  <si>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</si>
  <si>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</si>
  <si>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</si>
  <si>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</si>
  <si>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</si>
  <si>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</si>
  <si>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</si>
  <si>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</si>
  <si>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</si>
  <si>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</si>
  <si>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</si>
  <si>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</si>
  <si>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</si>
  <si>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</si>
  <si>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</si>
  <si>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</si>
  <si>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</si>
  <si>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</si>
  <si>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</si>
  <si>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</si>
  <si>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</si>
  <si>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</si>
  <si>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</si>
  <si>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</si>
  <si>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</si>
  <si>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</si>
  <si>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</si>
  <si>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</si>
  <si>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</si>
  <si>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</si>
  <si>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</si>
  <si>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</si>
  <si>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</si>
  <si>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</si>
  <si>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</si>
  <si>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</si>
  <si>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</si>
  <si>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</si>
  <si>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</si>
  <si>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</si>
  <si>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</si>
  <si>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</si>
  <si>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</si>
  <si>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</si>
  <si>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</si>
  <si>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</si>
  <si>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</si>
  <si>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</si>
  <si>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</si>
  <si>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</si>
  <si>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</si>
  <si>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</si>
  <si>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</si>
  <si>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</si>
  <si>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</si>
  <si>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</si>
  <si>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</si>
  <si>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</si>
  <si>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</si>
  <si>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</si>
  <si>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</si>
  <si>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</si>
  <si>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</si>
  <si>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</si>
  <si>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</si>
  <si>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</si>
  <si>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</si>
  <si>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</si>
  <si>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</si>
  <si>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</si>
  <si>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</si>
  <si>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</si>
  <si>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</si>
  <si>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</si>
  <si>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</si>
  <si>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</si>
  <si>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</si>
  <si>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</si>
  <si>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</si>
  <si>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</si>
  <si>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</si>
  <si>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</si>
  <si>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</si>
  <si>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</si>
  <si>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</si>
  <si>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</si>
  <si>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</si>
  <si>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</si>
  <si>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</si>
  <si>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</si>
  <si>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</si>
  <si>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</si>
  <si>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</si>
  <si>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</si>
  <si>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</si>
  <si>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</si>
  <si>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</si>
  <si>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</si>
  <si>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</si>
  <si>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</si>
  <si>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</si>
  <si>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</si>
  <si>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</si>
  <si>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</si>
  <si>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</si>
  <si>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</si>
  <si>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</si>
  <si>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</si>
  <si>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</si>
  <si>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</si>
  <si>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</si>
  <si>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</si>
  <si>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</si>
  <si>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</si>
  <si>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</si>
  <si>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</si>
  <si>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</si>
  <si>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</si>
  <si>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</si>
  <si>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</si>
  <si>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</si>
  <si>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</si>
  <si>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</si>
  <si>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</si>
  <si>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</si>
  <si>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</si>
  <si>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</si>
  <si>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</si>
  <si>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</si>
  <si>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</si>
  <si>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</si>
  <si>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</si>
  <si>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</si>
  <si>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</si>
  <si>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</si>
  <si>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</si>
  <si>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</si>
  <si>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</si>
  <si>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</si>
  <si>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</si>
  <si>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</si>
  <si>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</si>
  <si>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</si>
  <si>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</si>
  <si>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</si>
  <si>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</si>
  <si>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</si>
  <si>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</si>
  <si>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</si>
  <si>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</si>
  <si>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</si>
  <si>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</si>
  <si>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</si>
  <si>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</si>
  <si>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</si>
  <si>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</si>
  <si>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</si>
  <si>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</si>
  <si>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</si>
  <si>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</si>
  <si>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</si>
  <si>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</si>
  <si>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</si>
  <si>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</si>
  <si>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</si>
  <si>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</si>
  <si>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</si>
  <si>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</si>
  <si>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</si>
  <si>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</si>
  <si>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</si>
  <si>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</si>
  <si>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</si>
  <si>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</si>
  <si>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</si>
  <si>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</si>
  <si>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</si>
  <si>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</si>
  <si>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</si>
  <si>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</si>
  <si>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</si>
  <si>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</si>
  <si>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</si>
  <si>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</si>
  <si>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</si>
  <si>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</si>
  <si>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</si>
  <si>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</si>
  <si>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</si>
  <si>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</si>
  <si>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</si>
  <si>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</si>
  <si>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</si>
  <si>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</si>
  <si>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</si>
  <si>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</si>
  <si>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</si>
  <si>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</si>
  <si>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</si>
  <si>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</si>
  <si>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</si>
  <si>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</si>
  <si>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</si>
  <si>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</si>
  <si>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</si>
  <si>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</si>
  <si>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</si>
  <si>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</si>
  <si>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</si>
  <si>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</si>
  <si>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</si>
  <si>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</si>
  <si>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</si>
  <si>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</si>
  <si>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</si>
  <si>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</si>
  <si>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</si>
  <si>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</si>
  <si>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</si>
  <si>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</si>
  <si>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</si>
  <si>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</si>
  <si>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</si>
  <si>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</si>
  <si>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</si>
  <si>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</si>
  <si>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</si>
  <si>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</si>
  <si>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</si>
  <si>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</si>
  <si>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</si>
  <si>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</si>
  <si>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</si>
  <si>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</si>
  <si>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</si>
  <si>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</si>
  <si>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</si>
  <si>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</si>
  <si>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</si>
  <si>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</si>
  <si>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</si>
  <si>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</si>
  <si>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</si>
  <si>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</si>
  <si>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</si>
  <si>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</si>
  <si>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</si>
  <si>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</si>
  <si>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</si>
  <si>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</si>
  <si>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</si>
  <si>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</si>
  <si>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</si>
  <si>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</si>
  <si>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</si>
  <si>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</si>
  <si>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</si>
  <si>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</si>
  <si>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</si>
  <si>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</si>
  <si>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</si>
  <si>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</si>
  <si>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</si>
  <si>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</si>
  <si>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</si>
  <si>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</si>
  <si>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</si>
  <si>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</si>
  <si>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</si>
  <si>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</si>
  <si>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</si>
  <si>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</si>
  <si>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</si>
  <si>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</si>
  <si>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</si>
  <si>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</si>
  <si>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</si>
  <si>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</si>
  <si>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</si>
  <si>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</si>
  <si>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</si>
  <si>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</si>
  <si>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</si>
  <si>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</si>
  <si>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</si>
  <si>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</si>
  <si>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</si>
  <si>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</si>
  <si>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</si>
  <si>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</si>
  <si>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</si>
  <si>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</si>
  <si>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</si>
  <si>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</si>
  <si>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</si>
  <si>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</si>
  <si>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</si>
  <si>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</si>
  <si>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</si>
  <si>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</si>
  <si>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</si>
  <si>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</si>
  <si>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</si>
  <si>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</si>
  <si>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</si>
  <si>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</si>
  <si>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</si>
  <si>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</si>
  <si>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</si>
  <si>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</si>
  <si>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</si>
  <si>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</si>
  <si>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</si>
  <si>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</si>
  <si>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</si>
  <si>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</si>
  <si>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</si>
  <si>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</si>
  <si>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</si>
  <si>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</si>
  <si>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</si>
  <si>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</si>
  <si>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</si>
  <si>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</si>
  <si>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</si>
  <si>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</si>
  <si>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</si>
  <si>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</si>
  <si>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</si>
  <si>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</si>
  <si>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</si>
  <si>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</si>
  <si>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</si>
  <si>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</si>
  <si>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</si>
  <si>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</si>
  <si>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</si>
  <si>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</si>
  <si>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</si>
  <si>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</si>
  <si>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</si>
  <si>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</si>
  <si>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</si>
  <si>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</si>
  <si>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</si>
  <si>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</si>
  <si>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</si>
  <si>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</si>
  <si>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</si>
  <si>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</si>
  <si>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</si>
  <si>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</si>
  <si>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</si>
  <si>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</si>
  <si>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</si>
  <si>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</si>
  <si>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</si>
  <si>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</si>
  <si>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</si>
  <si>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</si>
  <si>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</si>
  <si>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</si>
  <si>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</si>
  <si>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</si>
  <si>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</si>
  <si>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</si>
  <si>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</si>
  <si>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</si>
  <si>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</si>
  <si>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</si>
  <si>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</si>
  <si>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</si>
  <si>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</si>
  <si>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</si>
  <si>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</si>
  <si>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</si>
  <si>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</si>
  <si>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</si>
  <si>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</si>
  <si>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</si>
  <si>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</si>
  <si>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</si>
  <si>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</si>
  <si>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</si>
  <si>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</si>
  <si>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</si>
  <si>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</si>
  <si>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</si>
  <si>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</si>
  <si>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</si>
  <si>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</si>
  <si>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</si>
  <si>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</si>
  <si>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</si>
  <si>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</si>
  <si>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</si>
  <si>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</si>
  <si>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</si>
  <si>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</si>
  <si>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</si>
  <si>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</si>
  <si>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</si>
  <si>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</si>
  <si>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</si>
  <si>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</si>
  <si>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</si>
  <si>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</si>
  <si>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</si>
  <si>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</si>
  <si>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</si>
  <si>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</si>
  <si>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</si>
  <si>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</si>
  <si>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</si>
  <si>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</si>
  <si>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</si>
  <si>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</si>
  <si>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</si>
  <si>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</si>
  <si>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</si>
  <si>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</si>
  <si>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</si>
  <si>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</si>
  <si>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</si>
  <si>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</si>
  <si>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</si>
  <si>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</si>
  <si>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</si>
  <si>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</si>
  <si>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</si>
  <si>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</si>
  <si>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</si>
  <si>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</si>
  <si>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</si>
  <si>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</si>
  <si>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</si>
  <si>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</si>
  <si>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</si>
  <si>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</si>
  <si>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</si>
  <si>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</si>
  <si>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</si>
  <si>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</si>
  <si>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</si>
  <si>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</si>
  <si>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</si>
  <si>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</si>
  <si>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</si>
  <si>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</si>
  <si>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</si>
  <si>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</si>
  <si>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</si>
  <si>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</si>
  <si>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</si>
  <si>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</si>
  <si>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</si>
  <si>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</si>
  <si>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</si>
  <si>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</si>
  <si>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</si>
  <si>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</si>
  <si>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</si>
  <si>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</si>
  <si>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</si>
  <si>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</si>
  <si>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</si>
  <si>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</si>
  <si>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</si>
  <si>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</si>
  <si>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</si>
  <si>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</si>
  <si>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</si>
  <si>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</si>
  <si>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</si>
  <si>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</si>
  <si>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</si>
  <si>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</si>
  <si>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</si>
  <si>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</si>
  <si>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</si>
  <si>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</si>
  <si>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</si>
  <si>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</si>
  <si>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</si>
  <si>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</si>
  <si>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</si>
  <si>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</si>
  <si>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</si>
  <si>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</si>
  <si>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</si>
  <si>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</si>
  <si>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</si>
  <si>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</si>
  <si>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</si>
  <si>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</si>
  <si>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</si>
  <si>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</si>
  <si>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</si>
  <si>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</si>
  <si>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</si>
  <si>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</si>
  <si>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</si>
  <si>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</si>
  <si>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</si>
  <si>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</si>
  <si>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</si>
  <si>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</si>
  <si>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</si>
  <si>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</si>
  <si>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</si>
  <si>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</si>
  <si>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</si>
  <si>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</si>
  <si>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</si>
  <si>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</si>
  <si>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</si>
  <si>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</si>
  <si>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</si>
  <si>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</si>
  <si>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</si>
  <si>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</si>
  <si>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</si>
  <si>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</si>
  <si>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</si>
  <si>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</si>
  <si>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</si>
  <si>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</si>
  <si>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</si>
  <si>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</si>
  <si>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</si>
  <si>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</si>
  <si>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</si>
  <si>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</si>
  <si>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</si>
  <si>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</si>
  <si>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</si>
  <si>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</si>
  <si>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</si>
  <si>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</si>
  <si>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</si>
  <si>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</si>
  <si>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</si>
  <si>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</si>
  <si>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</si>
  <si>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</si>
  <si>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</si>
  <si>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</si>
  <si>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</si>
  <si>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</si>
  <si>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</si>
  <si>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</si>
  <si>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</si>
  <si>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</si>
  <si>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</si>
  <si>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</si>
  <si>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</si>
  <si>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</si>
  <si>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</si>
  <si>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</si>
  <si>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</si>
  <si>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</si>
  <si>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</si>
  <si>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</si>
  <si>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</si>
  <si>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</si>
  <si>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</si>
  <si>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</si>
  <si>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</si>
  <si>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</si>
  <si>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</si>
  <si>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</si>
  <si>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</si>
  <si>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</si>
  <si>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</si>
  <si>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</si>
  <si>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</si>
  <si>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</si>
  <si>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</si>
  <si>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</si>
  <si>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</si>
  <si>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</si>
  <si>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</si>
  <si>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</si>
  <si>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</si>
  <si>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</si>
  <si>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</si>
  <si>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</si>
  <si>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</si>
  <si>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</si>
  <si>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</si>
  <si>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</si>
  <si>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</si>
  <si>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</si>
  <si>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</si>
  <si>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</si>
  <si>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</si>
  <si>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</si>
  <si>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</si>
  <si>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</si>
  <si>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</si>
  <si>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</si>
  <si>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</si>
  <si>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</si>
  <si>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</si>
  <si>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</si>
  <si>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</si>
  <si>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</si>
  <si>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</si>
  <si>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</si>
  <si>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</si>
  <si>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</si>
  <si>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</si>
  <si>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</si>
  <si>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</si>
  <si>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</si>
  <si>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</si>
  <si>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</si>
  <si>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</si>
  <si>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</si>
  <si>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</si>
  <si>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</si>
  <si>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</si>
  <si>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</si>
  <si>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</si>
  <si>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</si>
  <si>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</si>
  <si>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</si>
  <si>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</si>
  <si>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</si>
  <si>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</si>
  <si>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</si>
  <si>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</si>
  <si>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</si>
  <si>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</si>
  <si>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</si>
  <si>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</si>
  <si>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</si>
  <si>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</si>
  <si>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</si>
  <si>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</si>
  <si>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</si>
  <si>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</si>
  <si>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</si>
  <si>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</si>
  <si>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</si>
  <si>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</si>
  <si>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</si>
  <si>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</si>
  <si>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</si>
  <si>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</si>
  <si>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</si>
  <si>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</si>
  <si>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</si>
  <si>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</si>
  <si>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</si>
  <si>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</si>
  <si>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</si>
  <si>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</si>
  <si>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</si>
  <si>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</si>
  <si>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</si>
  <si>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</si>
  <si>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</si>
  <si>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</si>
  <si>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</si>
  <si>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</si>
  <si>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</si>
  <si>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</si>
  <si>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</si>
  <si>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</si>
  <si>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</si>
  <si>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</si>
  <si>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</si>
  <si>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</si>
  <si>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</si>
  <si>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</si>
  <si>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</si>
  <si>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</si>
  <si>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</si>
  <si>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</si>
  <si>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</si>
  <si>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</si>
  <si>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</si>
  <si>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</si>
  <si>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</si>
  <si>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</si>
  <si>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</si>
  <si>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</si>
  <si>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</si>
  <si>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</si>
  <si>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</si>
  <si>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</si>
  <si>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</si>
  <si>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</si>
  <si>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</si>
  <si>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</si>
  <si>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</si>
  <si>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</si>
  <si>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</si>
  <si>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</si>
  <si>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</si>
  <si>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</si>
  <si>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</si>
  <si>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</si>
  <si>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</si>
  <si>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</si>
  <si>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</si>
  <si>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</si>
  <si>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</si>
  <si>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</si>
  <si>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</si>
  <si>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</si>
  <si>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</si>
  <si>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</si>
  <si>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</si>
  <si>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</si>
  <si>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</si>
  <si>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</si>
  <si>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</si>
  <si>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</si>
  <si>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</si>
  <si>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</si>
  <si>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</si>
  <si>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</si>
  <si>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</si>
  <si>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</si>
  <si>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</si>
  <si>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</si>
  <si>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</si>
  <si>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</si>
  <si>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</si>
  <si>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</si>
  <si>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</si>
  <si>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</si>
  <si>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</si>
  <si>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</si>
  <si>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</si>
  <si>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</si>
  <si>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</si>
  <si>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</si>
  <si>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</si>
  <si>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</si>
  <si>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</si>
  <si>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</si>
  <si>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</si>
  <si>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</si>
  <si>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</si>
  <si>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</si>
  <si>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</si>
  <si>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</si>
  <si>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</si>
  <si>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</si>
  <si>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</si>
  <si>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</si>
  <si>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</si>
  <si>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</si>
  <si>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</si>
  <si>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</si>
  <si>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</si>
  <si>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</si>
  <si>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</si>
  <si>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</si>
  <si>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</si>
  <si>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</si>
  <si>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</si>
  <si>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</si>
  <si>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</si>
  <si>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</si>
  <si>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</si>
  <si>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</si>
  <si>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</si>
  <si>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</si>
  <si>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</si>
  <si>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</si>
  <si>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</si>
  <si>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</si>
  <si>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</si>
  <si>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</si>
  <si>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</si>
  <si>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</si>
  <si>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</si>
  <si>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</si>
  <si>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</si>
  <si>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</si>
  <si>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</si>
  <si>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</si>
  <si>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</si>
  <si>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</si>
  <si>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</si>
  <si>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</si>
  <si>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</si>
  <si>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</si>
  <si>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</si>
  <si>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</si>
  <si>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</si>
  <si>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</si>
  <si>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</si>
  <si>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</si>
  <si>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</si>
  <si>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</si>
  <si>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</si>
  <si>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</si>
  <si>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</si>
  <si>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</si>
  <si>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</si>
  <si>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</si>
  <si>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</si>
  <si>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</si>
  <si>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</si>
  <si>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</si>
  <si>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</si>
  <si>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</si>
  <si>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</si>
  <si>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</si>
  <si>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</si>
  <si>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</si>
  <si>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</si>
  <si>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</si>
  <si>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</si>
  <si>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</si>
  <si>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</si>
  <si>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</si>
  <si>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</si>
  <si>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</si>
  <si>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</si>
  <si>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</si>
  <si>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</si>
  <si>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</si>
  <si>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</si>
  <si>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</si>
  <si>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</si>
  <si>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</si>
  <si>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</si>
  <si>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</si>
  <si>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</si>
  <si>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</si>
  <si>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</si>
  <si>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</si>
  <si>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</si>
  <si>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</si>
  <si>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</si>
  <si>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</si>
  <si>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</si>
  <si>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</si>
  <si>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</si>
  <si>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</si>
  <si>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</si>
  <si>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</si>
  <si>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</si>
  <si>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</si>
  <si>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</si>
  <si>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</si>
  <si>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</si>
  <si>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</si>
  <si>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</si>
  <si>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</si>
  <si>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</si>
  <si>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</si>
  <si>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</si>
  <si>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</si>
  <si>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</si>
  <si>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</si>
  <si>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</si>
  <si>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</si>
  <si>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</si>
  <si>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</si>
  <si>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</si>
  <si>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</si>
  <si>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</si>
  <si>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</si>
  <si>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</si>
  <si>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</si>
  <si>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</si>
  <si>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</si>
  <si>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</si>
  <si>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</si>
  <si>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</si>
  <si>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</si>
  <si>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</si>
  <si>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</si>
  <si>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</si>
  <si>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</si>
  <si>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</si>
  <si>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</si>
  <si>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</si>
  <si>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</si>
  <si>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</si>
  <si>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</si>
  <si>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</si>
  <si>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</si>
  <si>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</si>
  <si>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</si>
  <si>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</si>
  <si>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</si>
  <si>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</si>
  <si>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</si>
  <si>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</si>
  <si>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</si>
  <si>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</si>
  <si>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</si>
  <si>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</si>
  <si>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</si>
  <si>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</si>
  <si>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</si>
  <si>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</si>
  <si>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</si>
  <si>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</si>
  <si>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</si>
  <si>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</si>
  <si>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</si>
  <si>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</si>
  <si>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</si>
  <si>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</si>
  <si>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</si>
  <si>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</si>
  <si>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</si>
  <si>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</si>
  <si>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</si>
  <si>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</si>
  <si>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</si>
  <si>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</si>
  <si>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</si>
  <si>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</si>
  <si>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</si>
  <si>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</si>
  <si>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</si>
  <si>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</si>
  <si>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</si>
  <si>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</si>
  <si>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</si>
  <si>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</si>
  <si>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</si>
  <si>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</si>
  <si>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</si>
  <si>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</si>
  <si>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</si>
  <si>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</si>
  <si>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</si>
  <si>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</si>
  <si>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</si>
  <si>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</si>
  <si>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</si>
  <si>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</si>
  <si>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</si>
  <si>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</si>
  <si>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</si>
  <si>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</si>
  <si>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</si>
  <si>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</si>
  <si>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</si>
  <si>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</si>
  <si>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</si>
  <si>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</si>
  <si>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</si>
  <si>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</si>
  <si>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</si>
  <si>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</si>
  <si>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</si>
  <si>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</si>
  <si>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</si>
  <si>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</si>
  <si>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</si>
  <si>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</si>
  <si>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</si>
  <si>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</si>
  <si>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</si>
  <si>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</si>
  <si>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</si>
  <si>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</si>
  <si>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</si>
  <si>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</si>
  <si>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</si>
  <si>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</si>
  <si>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</si>
  <si>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</si>
  <si>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</si>
  <si>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</si>
  <si>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</si>
  <si>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</si>
  <si>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</si>
  <si>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</si>
  <si>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</si>
  <si>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</si>
  <si>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</si>
  <si>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</si>
  <si>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</si>
  <si>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</si>
  <si>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</si>
  <si>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</si>
  <si>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</si>
  <si>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</si>
  <si>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</si>
  <si>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</si>
  <si>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</si>
  <si>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</si>
  <si>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</si>
  <si>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</si>
  <si>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</si>
  <si>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</si>
  <si>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</si>
  <si>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</si>
  <si>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</si>
  <si>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</si>
  <si>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</si>
  <si>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</si>
  <si>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</si>
  <si>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</si>
  <si>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</si>
  <si>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</si>
  <si>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</si>
  <si>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</si>
  <si>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</si>
  <si>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</si>
  <si>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</si>
  <si>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</si>
  <si>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</si>
  <si>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</si>
  <si>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</si>
  <si>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</si>
  <si>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</si>
  <si>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</si>
  <si>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</si>
  <si>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</si>
  <si>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</si>
  <si>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</si>
  <si>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</si>
  <si>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</si>
  <si>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</si>
  <si>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</si>
  <si>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</si>
  <si>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</si>
  <si>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</si>
  <si>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</si>
  <si>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</si>
  <si>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</si>
  <si>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</si>
  <si>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</si>
  <si>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</si>
  <si>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</si>
  <si>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</si>
  <si>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</si>
  <si>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</si>
  <si>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</si>
  <si>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</si>
  <si>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</si>
  <si>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</si>
  <si>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</si>
  <si>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</si>
  <si>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</si>
  <si>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</si>
  <si>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</si>
  <si>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</si>
  <si>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</si>
  <si>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</si>
  <si>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</si>
  <si>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</si>
  <si>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</si>
  <si>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</si>
  <si>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</si>
  <si>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</si>
  <si>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</si>
  <si>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</si>
  <si>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</si>
  <si>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</si>
  <si>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</si>
  <si>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</si>
  <si>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</si>
  <si>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</si>
  <si>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</si>
  <si>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</si>
  <si>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</si>
  <si>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</si>
  <si>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</si>
  <si>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</si>
  <si>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</si>
  <si>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</si>
  <si>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</si>
  <si>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</si>
  <si>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</si>
  <si>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</si>
  <si>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</si>
  <si>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</si>
  <si>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</si>
  <si>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</si>
  <si>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</si>
  <si>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</si>
  <si>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</si>
  <si>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</si>
  <si>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</si>
  <si>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</si>
  <si>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</si>
  <si>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</si>
  <si>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</si>
  <si>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</si>
  <si>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</si>
  <si>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</si>
  <si>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</si>
  <si>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</si>
  <si>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</si>
  <si>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</si>
  <si>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</si>
  <si>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</si>
  <si>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</si>
  <si>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</si>
  <si>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</si>
  <si>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</si>
  <si>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</si>
  <si>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</si>
  <si>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</si>
  <si>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</si>
  <si>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</si>
  <si>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</si>
  <si>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</si>
  <si>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</si>
  <si>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</si>
  <si>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</si>
  <si>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</si>
  <si>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</si>
  <si>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</si>
  <si>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</si>
  <si>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</si>
  <si>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</si>
  <si>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</si>
  <si>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</si>
  <si>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</si>
  <si>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</si>
  <si>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</si>
  <si>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</si>
  <si>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</si>
  <si>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</si>
  <si>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</si>
  <si>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</si>
  <si>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</si>
  <si>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</si>
  <si>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</si>
  <si>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</si>
  <si>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</si>
  <si>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</si>
  <si>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</si>
  <si>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</si>
  <si>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</si>
  <si>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</si>
  <si>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</si>
  <si>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</si>
  <si>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</si>
  <si>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</si>
  <si>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</si>
  <si>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</si>
  <si>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</si>
  <si>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</si>
  <si>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</si>
  <si>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</si>
  <si>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</si>
  <si>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</si>
  <si>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</si>
  <si>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</si>
  <si>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</si>
  <si>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</si>
  <si>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</si>
  <si>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</si>
  <si>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</si>
  <si>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</si>
  <si>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</si>
  <si>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</si>
  <si>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</si>
  <si>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</si>
  <si>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</si>
  <si>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</si>
  <si>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</si>
  <si>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</si>
  <si>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</si>
  <si>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</si>
  <si>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</si>
  <si>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</si>
  <si>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</si>
  <si>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</si>
  <si>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</si>
  <si>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</si>
  <si>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</si>
  <si>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</si>
  <si>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</si>
  <si>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</si>
  <si>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</si>
  <si>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</si>
  <si>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</si>
  <si>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</si>
  <si>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</si>
  <si>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</si>
  <si>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</si>
  <si>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</si>
  <si>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</si>
  <si>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</si>
  <si>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</si>
  <si>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</si>
  <si>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</si>
  <si>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</si>
  <si>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</si>
  <si>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</si>
  <si>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</si>
  <si>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</si>
  <si>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</si>
  <si>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</si>
  <si>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</si>
  <si>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</si>
  <si>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</si>
  <si>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</si>
  <si>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</si>
  <si>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</si>
  <si>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</si>
  <si>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</si>
  <si>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</si>
  <si>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</si>
  <si>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</si>
  <si>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</si>
  <si>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</si>
  <si>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</si>
  <si>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</si>
  <si>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</si>
  <si>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</si>
  <si>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</si>
  <si>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</si>
  <si>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</si>
  <si>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</si>
  <si>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</si>
  <si>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</si>
  <si>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</si>
  <si>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</si>
  <si>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</si>
  <si>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</si>
  <si>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</si>
  <si>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</si>
  <si>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</si>
  <si>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</si>
  <si>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</si>
  <si>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</si>
  <si>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</si>
  <si>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</si>
  <si>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</si>
  <si>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</si>
  <si>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</si>
  <si>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</si>
  <si>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</si>
  <si>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</si>
  <si>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</si>
  <si>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</si>
  <si>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</si>
  <si>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</si>
  <si>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</si>
  <si>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</si>
  <si>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</si>
  <si>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</si>
  <si>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</si>
  <si>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</si>
  <si>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</si>
  <si>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</si>
  <si>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</si>
  <si>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</si>
  <si>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</si>
  <si>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</si>
  <si>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</si>
  <si>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</si>
  <si>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</si>
  <si>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</si>
  <si>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</si>
  <si>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</si>
  <si>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</si>
  <si>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</si>
  <si>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</si>
  <si>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</si>
  <si>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</si>
  <si>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</si>
  <si>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</si>
  <si>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</si>
  <si>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</si>
  <si>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</si>
  <si>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</si>
  <si>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</si>
  <si>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</si>
  <si>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</si>
  <si>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</si>
  <si>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</si>
  <si>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</si>
  <si>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</si>
  <si>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</si>
  <si>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</si>
  <si>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</si>
  <si>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</si>
  <si>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</si>
  <si>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</si>
  <si>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</si>
  <si>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</si>
  <si>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</si>
  <si>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</si>
  <si>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</si>
  <si>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</si>
  <si>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</si>
  <si>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</si>
  <si>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</si>
  <si>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</si>
  <si>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</si>
  <si>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</si>
  <si>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</si>
  <si>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</si>
  <si>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</si>
  <si>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</si>
  <si>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</si>
  <si>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</si>
  <si>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</si>
  <si>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</si>
  <si>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</si>
  <si>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</si>
  <si>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</si>
  <si>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</si>
  <si>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</si>
  <si>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</si>
  <si>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</si>
  <si>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</si>
  <si>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</si>
  <si>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</si>
  <si>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</si>
  <si>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</si>
  <si>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</si>
  <si>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</si>
  <si>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</si>
  <si>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</si>
  <si>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</si>
  <si>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</si>
  <si>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</si>
  <si>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</si>
  <si>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</si>
  <si>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</si>
  <si>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</si>
  <si>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</si>
  <si>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</si>
  <si>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</si>
  <si>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</si>
  <si>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</si>
  <si>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</si>
  <si>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</si>
  <si>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</si>
  <si>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</si>
  <si>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</si>
  <si>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</si>
  <si>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</si>
  <si>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</si>
  <si>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</si>
  <si>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</si>
  <si>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</si>
  <si>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</si>
  <si>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</si>
  <si>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</si>
  <si>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</si>
  <si>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</si>
  <si>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</si>
  <si>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</si>
  <si>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</si>
  <si>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</si>
  <si>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</si>
  <si>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</si>
  <si>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</si>
  <si>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</si>
  <si>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</si>
  <si>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</si>
  <si>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</si>
  <si>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</si>
  <si>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</si>
  <si>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</si>
  <si>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</si>
  <si>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</si>
  <si>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</si>
  <si>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</si>
  <si>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</si>
  <si>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</si>
  <si>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</si>
  <si>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</si>
  <si>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</si>
  <si>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</si>
  <si>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</si>
  <si>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</si>
  <si>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</si>
  <si>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</si>
  <si>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</si>
  <si>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</si>
  <si>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</si>
  <si>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</si>
  <si>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</si>
  <si>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</si>
  <si>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</si>
  <si>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</si>
  <si>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</si>
  <si>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</si>
  <si>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</si>
  <si>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</si>
  <si>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</si>
  <si>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</si>
  <si>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</si>
  <si>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</si>
  <si>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</si>
  <si>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</si>
  <si>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</si>
  <si>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</si>
  <si>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</si>
  <si>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</si>
  <si>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</si>
  <si>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</si>
  <si>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</si>
  <si>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</si>
  <si>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</si>
  <si>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</si>
  <si>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</si>
  <si>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</si>
  <si>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</si>
  <si>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</si>
  <si>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</si>
  <si>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</si>
  <si>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</si>
  <si>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</si>
  <si>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</si>
  <si>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</si>
  <si>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</si>
  <si>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</si>
  <si>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</si>
  <si>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</si>
  <si>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</si>
  <si>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</si>
  <si>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</si>
  <si>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</si>
  <si>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</si>
  <si>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</si>
  <si>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</si>
  <si>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</si>
  <si>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</si>
  <si>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</si>
  <si>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</si>
  <si>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</si>
  <si>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</si>
  <si>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</si>
  <si>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</si>
  <si>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</si>
  <si>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</si>
  <si>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</si>
  <si>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</si>
  <si>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</si>
  <si>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</si>
  <si>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</si>
  <si>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</si>
  <si>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</si>
  <si>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</si>
  <si>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</si>
  <si>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</si>
  <si>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</si>
  <si>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</si>
  <si>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</si>
  <si>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</si>
  <si>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</si>
  <si>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</si>
  <si>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</si>
  <si>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</si>
  <si>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</si>
  <si>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</si>
  <si>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</si>
  <si>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</si>
  <si>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</si>
  <si>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</si>
  <si>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</si>
  <si>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</si>
  <si>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</si>
  <si>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</si>
  <si>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</si>
  <si>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</si>
  <si>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</si>
  <si>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</si>
  <si>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</si>
  <si>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</si>
  <si>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</si>
  <si>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</si>
  <si>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</si>
  <si>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</si>
  <si>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</si>
  <si>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</si>
  <si>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</si>
  <si>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</si>
  <si>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</si>
  <si>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</si>
  <si>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</si>
  <si>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</si>
  <si>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</si>
  <si>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</si>
  <si>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</si>
  <si>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</si>
  <si>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</si>
  <si>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</si>
  <si>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</si>
  <si>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</si>
  <si>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</si>
  <si>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</si>
  <si>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</si>
  <si>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</si>
  <si>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</si>
  <si>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</si>
  <si>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</si>
  <si>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</si>
  <si>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</si>
  <si>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</si>
  <si>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</si>
  <si>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</si>
  <si>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</si>
  <si>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</si>
  <si>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</si>
  <si>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</si>
  <si>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</si>
  <si>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</si>
  <si>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</si>
  <si>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</si>
  <si>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</si>
  <si>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</si>
  <si>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</si>
  <si>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</si>
  <si>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</si>
  <si>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</si>
  <si>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</si>
  <si>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</si>
  <si>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</si>
  <si>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</si>
  <si>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</si>
  <si>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</si>
  <si>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</si>
  <si>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</si>
  <si>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</si>
  <si>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</si>
  <si>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</si>
  <si>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</si>
  <si>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</si>
  <si>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</si>
  <si>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</si>
  <si>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</si>
  <si>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</si>
  <si>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</si>
  <si>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</si>
  <si>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</si>
  <si>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</si>
  <si>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</si>
  <si>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</si>
  <si>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</si>
  <si>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</si>
  <si>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</si>
  <si>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</si>
  <si>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</si>
  <si>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</si>
  <si>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</si>
  <si>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</si>
  <si>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</si>
  <si>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</si>
  <si>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</si>
  <si>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</si>
  <si>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</si>
  <si>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</si>
  <si>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</si>
  <si>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</si>
  <si>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</si>
  <si>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</si>
  <si>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</si>
  <si>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</si>
  <si>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</si>
  <si>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</si>
  <si>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</si>
  <si>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</si>
  <si>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</si>
  <si>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</si>
  <si>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</si>
  <si>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</si>
  <si>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</si>
  <si>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</si>
  <si>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</si>
  <si>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</si>
  <si>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</si>
  <si>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</si>
  <si>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</si>
  <si>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</si>
  <si>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</si>
  <si>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</si>
  <si>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</si>
  <si>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</si>
  <si>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</si>
  <si>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</si>
  <si>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</si>
  <si>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</si>
  <si>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</si>
  <si>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</si>
  <si>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</si>
  <si>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</si>
  <si>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</si>
  <si>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</si>
  <si>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</si>
  <si>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</si>
  <si>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</si>
  <si>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</si>
  <si>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</si>
  <si>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</si>
  <si>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</si>
  <si>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</si>
  <si>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</si>
  <si>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</si>
  <si>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</si>
  <si>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</si>
  <si>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</si>
  <si>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</si>
  <si>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</si>
  <si>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</si>
  <si>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</si>
  <si>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</si>
  <si>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</si>
  <si>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</si>
  <si>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</si>
  <si>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</si>
  <si>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</si>
  <si>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</si>
  <si>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</si>
  <si>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</si>
  <si>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</si>
  <si>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</si>
  <si>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</si>
  <si>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</si>
  <si>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</si>
  <si>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</si>
  <si>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</si>
  <si>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</si>
  <si>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</si>
  <si>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</si>
  <si>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</si>
  <si>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</si>
  <si>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</si>
  <si>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</si>
  <si>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</si>
  <si>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</si>
  <si>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</si>
  <si>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</si>
  <si>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</si>
  <si>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</si>
  <si>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</si>
  <si>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</si>
  <si>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</si>
  <si>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</si>
  <si>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</si>
  <si>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</si>
  <si>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</si>
  <si>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</si>
  <si>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</si>
  <si>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</si>
  <si>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</si>
  <si>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</si>
  <si>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</si>
  <si>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</si>
  <si>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</si>
  <si>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</si>
  <si>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</si>
  <si>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</si>
  <si>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</si>
  <si>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</si>
  <si>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</si>
  <si>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</si>
  <si>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</si>
  <si>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</si>
  <si>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</si>
  <si>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</si>
  <si>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</si>
  <si>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</si>
  <si>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</si>
  <si>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</si>
  <si>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</si>
  <si>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</si>
  <si>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</si>
  <si>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</si>
  <si>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</si>
  <si>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</si>
  <si>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</si>
  <si>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</si>
  <si>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</si>
  <si>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</si>
  <si>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</si>
  <si>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</si>
  <si>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</si>
  <si>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</si>
  <si>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</si>
  <si>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</si>
  <si>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</si>
  <si>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</si>
  <si>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</si>
  <si>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</si>
  <si>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</si>
  <si>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</si>
  <si>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</si>
  <si>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</si>
  <si>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</si>
  <si>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</si>
  <si>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</si>
  <si>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</si>
  <si>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</si>
  <si>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</si>
  <si>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</si>
  <si>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</si>
  <si>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</si>
  <si>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</si>
  <si>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</si>
  <si>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</si>
  <si>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</si>
  <si>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</si>
  <si>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</si>
  <si>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</si>
  <si>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</si>
  <si>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</si>
  <si>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</si>
  <si>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</si>
  <si>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</si>
  <si>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</si>
  <si>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</si>
  <si>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</si>
  <si>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</si>
  <si>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</si>
  <si>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</si>
  <si>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</si>
  <si>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</si>
  <si>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</si>
  <si>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</si>
  <si>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</si>
  <si>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</si>
  <si>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</si>
  <si>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</si>
  <si>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</si>
  <si>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</si>
  <si>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</si>
  <si>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</si>
  <si>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</si>
  <si>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</si>
  <si>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</si>
  <si>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</si>
  <si>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</si>
  <si>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</si>
  <si>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</si>
  <si>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</si>
  <si>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</si>
  <si>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</si>
  <si>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</si>
  <si>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</si>
  <si>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</si>
  <si>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</si>
  <si>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</si>
  <si>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</si>
  <si>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</si>
  <si>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</si>
  <si>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</si>
  <si>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</si>
  <si>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</si>
  <si>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</si>
  <si>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</si>
  <si>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</si>
  <si>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</si>
  <si>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</si>
  <si>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</si>
  <si>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</si>
  <si>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</si>
  <si>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</si>
  <si>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</si>
  <si>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</si>
  <si>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</si>
  <si>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</si>
  <si>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</si>
  <si>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</si>
  <si>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</si>
  <si>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</si>
  <si>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</si>
  <si>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</si>
  <si>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</si>
  <si>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</si>
  <si>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</si>
  <si>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</si>
  <si>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</si>
  <si>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</si>
  <si>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</si>
  <si>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</si>
  <si>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</si>
  <si>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</si>
  <si>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</si>
  <si>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</si>
  <si>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</si>
  <si>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</si>
  <si>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</si>
  <si>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</si>
  <si>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</si>
  <si>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</si>
  <si>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</si>
  <si>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</si>
  <si>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</si>
  <si>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</si>
  <si>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</si>
  <si>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</si>
  <si>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</si>
  <si>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</si>
  <si>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</si>
  <si>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</si>
  <si>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</si>
  <si>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</si>
  <si>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</si>
  <si>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</si>
  <si>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</si>
  <si>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</si>
  <si>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</si>
  <si>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</si>
  <si>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</si>
  <si>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</si>
  <si>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</si>
  <si>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</si>
  <si>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</si>
  <si>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</si>
  <si>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</si>
  <si>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</si>
  <si>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</si>
  <si>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</si>
  <si>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</si>
  <si>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</si>
  <si>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</si>
  <si>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</si>
  <si>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</si>
  <si>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</si>
  <si>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</si>
  <si>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</si>
  <si>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</si>
  <si>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</si>
  <si>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</si>
  <si>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</si>
  <si>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</si>
  <si>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</si>
  <si>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</si>
  <si>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</si>
  <si>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</si>
  <si>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</si>
  <si>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</si>
  <si>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</si>
  <si>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</si>
  <si>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</si>
  <si>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</si>
  <si>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</si>
  <si>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</si>
  <si>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</si>
  <si>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</si>
  <si>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</si>
  <si>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</si>
  <si>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</si>
  <si>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</si>
  <si>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</si>
  <si>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</si>
  <si>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</si>
  <si>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</si>
  <si>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</si>
  <si>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</si>
  <si>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</si>
  <si>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</si>
  <si>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</si>
  <si>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</si>
  <si>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</si>
  <si>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</si>
  <si>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</si>
  <si>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</si>
  <si>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</si>
  <si>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</si>
  <si>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</si>
  <si>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</si>
  <si>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</si>
  <si>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</si>
  <si>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</si>
  <si>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</si>
  <si>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</si>
  <si>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</si>
  <si>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</si>
  <si>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</si>
  <si>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</si>
  <si>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</si>
  <si>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</si>
  <si>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</si>
  <si>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</si>
  <si>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</si>
  <si>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</si>
  <si>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</si>
  <si>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</si>
  <si>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</si>
  <si>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</si>
  <si>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</si>
  <si>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</si>
  <si>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</si>
  <si>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</si>
  <si>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</si>
  <si>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</si>
  <si>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</si>
  <si>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</si>
  <si>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</si>
  <si>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</si>
  <si>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</si>
  <si>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</si>
  <si>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</si>
  <si>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</si>
  <si>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</si>
  <si>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</si>
  <si>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</si>
  <si>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</si>
  <si>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</si>
  <si>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</si>
  <si>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</si>
  <si>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</si>
  <si>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</si>
  <si>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</si>
  <si>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</si>
  <si>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</si>
  <si>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</si>
  <si>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</si>
  <si>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</si>
  <si>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</si>
  <si>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</si>
  <si>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</si>
  <si>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</si>
  <si>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</si>
  <si>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</si>
  <si>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</si>
  <si>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</si>
  <si>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</si>
  <si>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</si>
  <si>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</si>
  <si>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</si>
  <si>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</si>
  <si>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</si>
  <si>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</si>
  <si>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</si>
  <si>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</si>
  <si>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</si>
  <si>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</si>
  <si>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</si>
  <si>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</si>
  <si>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</si>
  <si>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</si>
  <si>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</si>
  <si>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</si>
  <si>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</si>
  <si>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</si>
  <si>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</si>
  <si>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</si>
  <si>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</si>
  <si>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</si>
  <si>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</si>
  <si>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</si>
  <si>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</si>
  <si>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</si>
  <si>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</si>
  <si>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</si>
  <si>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</si>
  <si>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</si>
  <si>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</si>
  <si>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</si>
  <si>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</si>
  <si>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</si>
  <si>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</si>
  <si>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</si>
  <si>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</si>
  <si>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</si>
  <si>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</si>
  <si>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</si>
  <si>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</si>
  <si>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</si>
  <si>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</si>
  <si>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</si>
  <si>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</si>
  <si>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</si>
  <si>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</si>
  <si>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</si>
  <si>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</si>
  <si>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</si>
  <si>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</si>
  <si>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</si>
  <si>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</si>
  <si>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</si>
  <si>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</si>
  <si>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</si>
  <si>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</si>
  <si>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</si>
  <si>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</si>
  <si>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</si>
  <si>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</si>
  <si>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</si>
  <si>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</si>
  <si>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</si>
  <si>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</si>
  <si>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</si>
  <si>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</si>
  <si>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</si>
  <si>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</si>
  <si>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</si>
  <si>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</si>
  <si>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</si>
  <si>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</si>
  <si>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</si>
  <si>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</si>
  <si>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</si>
  <si>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</si>
  <si>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</si>
  <si>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</si>
  <si>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</si>
  <si>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</si>
  <si>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</si>
  <si>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</si>
  <si>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</si>
  <si>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</si>
  <si>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</si>
  <si>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</si>
  <si>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</si>
  <si>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</si>
  <si>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</si>
  <si>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</si>
  <si>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</si>
  <si>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</si>
  <si>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</si>
  <si>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</si>
  <si>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</si>
  <si>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</si>
  <si>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</si>
  <si>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</si>
  <si>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</si>
  <si>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</si>
  <si>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</si>
  <si>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</si>
  <si>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</si>
  <si>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</si>
  <si>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</si>
  <si>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</si>
  <si>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</si>
  <si>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</si>
  <si>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</si>
  <si>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</si>
  <si>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</si>
  <si>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</si>
  <si>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</si>
  <si>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</si>
  <si>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</si>
  <si>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</si>
  <si>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</si>
  <si>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</si>
  <si>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</si>
  <si>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</si>
  <si>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</si>
  <si>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</si>
  <si>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</si>
  <si>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</si>
  <si>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</si>
  <si>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</si>
  <si>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</si>
  <si>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</si>
  <si>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</si>
  <si>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</si>
  <si>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</si>
  <si>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</si>
  <si>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</si>
  <si>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</si>
  <si>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</si>
  <si>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</si>
  <si>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</si>
  <si>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</si>
  <si>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</si>
  <si>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</si>
  <si>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</si>
  <si>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</si>
  <si>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</si>
  <si>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</si>
  <si>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</si>
  <si>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</si>
  <si>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</si>
  <si>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</si>
  <si>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</si>
  <si>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</si>
  <si>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</si>
  <si>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</si>
  <si>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</si>
  <si>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</si>
  <si>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</si>
  <si>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</si>
  <si>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</si>
  <si>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</si>
  <si>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</si>
  <si>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</si>
  <si>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</si>
  <si>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</si>
  <si>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</si>
  <si>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</si>
  <si>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</si>
  <si>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</si>
  <si>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</si>
  <si>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</si>
  <si>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</si>
  <si>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</si>
  <si>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</si>
  <si>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</si>
  <si>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</si>
  <si>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</si>
  <si>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</si>
  <si>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</si>
  <si>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</si>
  <si>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</si>
  <si>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</si>
  <si>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</si>
  <si>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</si>
  <si>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</si>
  <si>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</si>
  <si>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</si>
  <si>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</si>
  <si>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</si>
  <si>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</si>
  <si>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</si>
  <si>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</si>
  <si>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</si>
  <si>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</si>
  <si>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</si>
  <si>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</si>
  <si>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</si>
  <si>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</si>
  <si>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</si>
  <si>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</si>
  <si>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</si>
  <si>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</si>
  <si>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</si>
  <si>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</si>
  <si>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</si>
  <si>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</si>
  <si>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</si>
  <si>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</si>
  <si>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</si>
  <si>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</si>
  <si>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</si>
  <si>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</si>
  <si>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</si>
  <si>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</si>
  <si>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</si>
  <si>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</si>
  <si>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</si>
  <si>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</si>
  <si>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</si>
  <si>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</si>
  <si>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</si>
  <si>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</si>
  <si>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</si>
  <si>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</si>
  <si>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</si>
  <si>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</si>
  <si>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</si>
  <si>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</si>
  <si>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</si>
  <si>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</si>
  <si>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</si>
  <si>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</si>
  <si>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</si>
  <si>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</si>
  <si>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</si>
  <si>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</si>
  <si>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</si>
  <si>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</si>
  <si>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</si>
  <si>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</si>
  <si>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</si>
  <si>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</si>
  <si>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</si>
  <si>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</si>
  <si>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</si>
  <si>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</si>
  <si>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</si>
  <si>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</si>
  <si>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</si>
  <si>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</si>
  <si>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</si>
  <si>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</si>
  <si>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</si>
  <si>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</si>
  <si>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</si>
  <si>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</si>
  <si>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</si>
  <si>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</si>
  <si>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</si>
  <si>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</si>
  <si>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</si>
  <si>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</si>
  <si>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</si>
  <si>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</si>
  <si>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</si>
  <si>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</si>
  <si>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</si>
  <si>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</si>
  <si>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</si>
  <si>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</si>
  <si>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</si>
  <si>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</si>
  <si>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</si>
  <si>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</si>
  <si>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</si>
  <si>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</si>
  <si>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</si>
  <si>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</si>
  <si>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</si>
  <si>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</si>
  <si>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</si>
  <si>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</si>
  <si>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</si>
  <si>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</si>
  <si>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</si>
  <si>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</si>
  <si>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</si>
  <si>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</si>
  <si>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</si>
  <si>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</si>
  <si>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</si>
  <si>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</si>
  <si>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</si>
  <si>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</si>
  <si>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</si>
  <si>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</si>
  <si>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</si>
  <si>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</si>
  <si>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</si>
  <si>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</si>
  <si>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</si>
  <si>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</si>
  <si>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</si>
  <si>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</si>
  <si>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</si>
  <si>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</si>
  <si>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</si>
  <si>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</si>
  <si>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</si>
  <si>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</si>
  <si>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</si>
  <si>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</si>
  <si>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</si>
  <si>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</si>
  <si>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</si>
  <si>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</si>
  <si>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</si>
  <si>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</si>
  <si>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</si>
  <si>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</si>
  <si>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</si>
  <si>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</si>
  <si>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</si>
  <si>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</si>
  <si>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</si>
  <si>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</si>
  <si>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</si>
  <si>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</si>
  <si>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</si>
  <si>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</si>
  <si>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</si>
  <si>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</si>
  <si>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</si>
  <si>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</si>
  <si>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</si>
  <si>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</si>
  <si>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</si>
  <si>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</si>
  <si>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</si>
  <si>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</si>
  <si>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</si>
  <si>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</si>
  <si>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</si>
  <si>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</si>
  <si>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</si>
  <si>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</si>
  <si>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</si>
  <si>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</si>
  <si>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</si>
  <si>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</si>
  <si>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</si>
  <si>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</si>
  <si>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</si>
  <si>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</si>
  <si>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</si>
  <si>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</si>
  <si>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</si>
  <si>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</si>
  <si>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</si>
  <si>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</si>
  <si>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</si>
  <si>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</si>
  <si>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</si>
  <si>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</si>
  <si>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</si>
  <si>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</si>
  <si>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</si>
  <si>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</si>
  <si>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</si>
  <si>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</si>
  <si>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</si>
  <si>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</si>
  <si>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</si>
  <si>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</si>
  <si>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</si>
  <si>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</si>
  <si>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</si>
  <si>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</si>
  <si>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</si>
  <si>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</si>
  <si>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</si>
  <si>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</si>
  <si>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</si>
  <si>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</si>
  <si>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</si>
  <si>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</si>
  <si>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</si>
  <si>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</si>
  <si>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</si>
  <si>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</si>
  <si>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</si>
  <si>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</si>
  <si>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</si>
  <si>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</si>
  <si>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</si>
  <si>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</si>
  <si>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</si>
  <si>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</si>
  <si>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</si>
  <si>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</si>
  <si>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</si>
  <si>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</si>
  <si>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</si>
  <si>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</si>
  <si>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</si>
  <si>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</si>
  <si>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</si>
  <si>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</si>
  <si>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</si>
  <si>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</si>
  <si>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</si>
  <si>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</si>
  <si>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</si>
  <si>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</si>
  <si>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</si>
  <si>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</si>
  <si>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</si>
  <si>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</si>
  <si>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</si>
  <si>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</si>
  <si>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</si>
  <si>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</si>
  <si>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</si>
  <si>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</si>
  <si>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</si>
  <si>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</si>
  <si>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</si>
  <si>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</si>
  <si>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</si>
  <si>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</si>
  <si>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</si>
  <si>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</si>
  <si>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</si>
  <si>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</si>
  <si>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</si>
  <si>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</si>
  <si>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</si>
  <si>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</si>
  <si>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</si>
  <si>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</si>
  <si>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</si>
  <si>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</si>
  <si>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</si>
  <si>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</si>
  <si>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</si>
  <si>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</si>
  <si>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</si>
  <si>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</si>
  <si>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</si>
  <si>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</si>
  <si>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</si>
  <si>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</si>
  <si>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</si>
  <si>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</si>
  <si>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</si>
  <si>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</si>
  <si>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</si>
  <si>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</si>
  <si>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</si>
  <si>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</si>
  <si>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</si>
  <si>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</si>
  <si>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</si>
  <si>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</si>
  <si>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</si>
  <si>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</si>
  <si>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</si>
  <si>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</si>
  <si>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</si>
  <si>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</si>
  <si>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</si>
  <si>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</si>
  <si>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</si>
  <si>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</si>
  <si>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</si>
  <si>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</si>
  <si>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</si>
  <si>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</si>
  <si>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</si>
  <si>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</si>
  <si>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</si>
  <si>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</si>
  <si>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</si>
  <si>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</si>
  <si>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</si>
  <si>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</si>
  <si>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</si>
  <si>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</si>
  <si>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</si>
  <si>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</si>
  <si>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</si>
  <si>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</si>
  <si>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</si>
  <si>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</si>
  <si>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</si>
  <si>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</si>
  <si>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</si>
  <si>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</si>
  <si>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</si>
  <si>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</si>
  <si>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</si>
  <si>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</si>
  <si>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</si>
  <si>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</si>
  <si>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</si>
  <si>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</si>
  <si>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</si>
  <si>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</si>
  <si>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</si>
  <si>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</si>
  <si>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</si>
  <si>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</si>
  <si>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</si>
  <si>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</si>
  <si>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</si>
  <si>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</si>
  <si>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</si>
  <si>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</si>
  <si>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</si>
  <si>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</si>
  <si>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</si>
  <si>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</si>
  <si>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</si>
  <si>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</si>
  <si>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</si>
  <si>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</si>
  <si>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</si>
  <si>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</si>
  <si>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</si>
  <si>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</si>
  <si>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</si>
  <si>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</si>
  <si>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</si>
  <si>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</si>
  <si>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</si>
  <si>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</si>
  <si>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</si>
  <si>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</si>
  <si>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</si>
  <si>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</si>
  <si>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</si>
  <si>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</si>
  <si>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</si>
  <si>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</si>
  <si>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</si>
  <si>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</si>
  <si>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</si>
  <si>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</si>
  <si>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</si>
  <si>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</si>
  <si>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</si>
  <si>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</si>
  <si>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</si>
  <si>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</si>
  <si>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</si>
  <si>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</si>
  <si>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</si>
  <si>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</si>
  <si>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</si>
  <si>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</si>
  <si>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</si>
  <si>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</si>
  <si>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</si>
  <si>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</si>
  <si>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</si>
  <si>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</si>
  <si>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</si>
  <si>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</si>
  <si>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</si>
  <si>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</si>
  <si>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</si>
  <si>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</si>
  <si>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</si>
  <si>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</si>
  <si>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</si>
  <si>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</si>
  <si>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</si>
  <si>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</si>
  <si>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</si>
  <si>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</si>
  <si>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</si>
  <si>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</si>
  <si>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</si>
  <si>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</si>
  <si>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</si>
  <si>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</si>
  <si>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</si>
  <si>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</si>
  <si>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</si>
  <si>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</si>
  <si>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</si>
  <si>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</si>
  <si>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</si>
  <si>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</si>
  <si>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</si>
  <si>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</si>
  <si>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</si>
  <si>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</si>
  <si>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</si>
  <si>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</si>
  <si>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</si>
  <si>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</si>
  <si>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</si>
  <si>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</si>
  <si>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</si>
  <si>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</si>
  <si>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</si>
  <si>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</si>
  <si>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</si>
  <si>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</si>
  <si>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</si>
  <si>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</si>
  <si>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</si>
  <si>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</si>
  <si>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</si>
  <si>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</si>
  <si>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</si>
  <si>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</si>
  <si>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</si>
  <si>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</si>
  <si>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</si>
  <si>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</si>
  <si>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</si>
  <si>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</si>
  <si>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</si>
  <si>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</si>
  <si>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</si>
  <si>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</si>
  <si>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</si>
  <si>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</si>
  <si>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</si>
  <si>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</si>
  <si>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</si>
  <si>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</si>
  <si>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</si>
  <si>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</si>
  <si>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</si>
  <si>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</si>
  <si>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</si>
  <si>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</si>
  <si>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</si>
  <si>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</si>
  <si>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</si>
  <si>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</si>
  <si>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</si>
  <si>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</si>
  <si>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</si>
  <si>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</si>
  <si>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</si>
  <si>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</si>
  <si>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</si>
  <si>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</si>
  <si>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</si>
  <si>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</si>
  <si>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</si>
  <si>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</si>
  <si>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</si>
  <si>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</si>
  <si>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</si>
  <si>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</si>
  <si>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</si>
  <si>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</si>
  <si>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</si>
  <si>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</si>
  <si>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</si>
  <si>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</si>
  <si>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</si>
  <si>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</si>
  <si>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</si>
  <si>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</si>
  <si>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</si>
  <si>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</si>
  <si>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</si>
  <si>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</si>
  <si>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</si>
  <si>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</si>
  <si>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</si>
  <si>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</si>
  <si>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</si>
  <si>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</si>
  <si>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</si>
  <si>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</si>
  <si>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</si>
  <si>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</si>
  <si>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</si>
  <si>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</si>
  <si>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</si>
  <si>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</si>
  <si>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</si>
  <si>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</si>
  <si>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</si>
  <si>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</si>
  <si>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</si>
  <si>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</si>
  <si>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</si>
  <si>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</si>
  <si>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</si>
  <si>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</si>
  <si>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</si>
  <si>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</si>
  <si>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</si>
  <si>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</si>
  <si>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</si>
  <si>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</si>
  <si>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</si>
  <si>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</si>
  <si>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</si>
  <si>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</si>
  <si>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</si>
  <si>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</si>
  <si>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</si>
  <si>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</si>
  <si>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</si>
  <si>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</si>
  <si>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</si>
  <si>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</si>
  <si>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</si>
  <si>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</si>
  <si>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</si>
  <si>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</si>
  <si>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</si>
  <si>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</si>
  <si>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</si>
  <si>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</si>
  <si>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</si>
  <si>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</si>
  <si>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</si>
  <si>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</si>
  <si>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</si>
  <si>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</si>
  <si>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</si>
  <si>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</si>
  <si>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</si>
  <si>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</si>
  <si>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</si>
  <si>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</si>
  <si>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</si>
  <si>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</si>
  <si>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</si>
  <si>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</si>
  <si>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</si>
  <si>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</si>
  <si>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</si>
  <si>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</si>
  <si>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</si>
  <si>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</si>
  <si>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</si>
  <si>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</si>
  <si>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</si>
  <si>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</si>
  <si>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</si>
  <si>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</si>
  <si>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</si>
  <si>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</si>
  <si>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</si>
  <si>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</si>
  <si>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</si>
  <si>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</si>
  <si>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</si>
  <si>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</si>
  <si>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</si>
  <si>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</si>
  <si>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</si>
  <si>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</si>
  <si>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</si>
  <si>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</si>
  <si>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</si>
  <si>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</si>
  <si>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</si>
  <si>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</si>
  <si>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</si>
  <si>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</si>
  <si>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</si>
  <si>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</si>
  <si>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</si>
  <si>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</si>
  <si>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</si>
  <si>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</si>
  <si>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</si>
  <si>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</si>
  <si>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</si>
  <si>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</si>
  <si>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</si>
  <si>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</si>
  <si>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</si>
  <si>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</si>
  <si>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</si>
  <si>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</si>
  <si>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</si>
  <si>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</si>
  <si>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</si>
  <si>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</si>
  <si>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</si>
  <si>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</si>
  <si>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</si>
  <si>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</si>
  <si>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</si>
  <si>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</si>
  <si>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</si>
  <si>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</si>
  <si>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</si>
  <si>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</si>
  <si>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</si>
  <si>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</si>
  <si>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</si>
  <si>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</si>
  <si>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</si>
  <si>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</si>
  <si>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</si>
  <si>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</si>
  <si>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</si>
  <si>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</si>
  <si>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</si>
  <si>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</si>
  <si>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</si>
  <si>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</si>
  <si>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</si>
  <si>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</si>
  <si>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</si>
  <si>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</si>
  <si>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</si>
  <si>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</si>
  <si>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</si>
  <si>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</si>
  <si>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</si>
  <si>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</si>
  <si>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</si>
  <si>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</si>
  <si>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</si>
  <si>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</si>
  <si>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</si>
  <si>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</si>
  <si>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</si>
  <si>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</si>
  <si>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</si>
  <si>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</si>
  <si>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</si>
  <si>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</si>
  <si>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</si>
  <si>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</si>
  <si>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</si>
  <si>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</si>
  <si>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</si>
  <si>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</si>
  <si>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</si>
  <si>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</si>
  <si>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</si>
  <si>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</si>
  <si>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</si>
  <si>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</si>
  <si>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</si>
  <si>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</si>
  <si>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</si>
  <si>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</si>
  <si>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</si>
  <si>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</si>
  <si>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</si>
  <si>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</si>
  <si>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</si>
  <si>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</si>
  <si>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</si>
  <si>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</si>
  <si>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</si>
  <si>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</si>
  <si>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</si>
  <si>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</si>
  <si>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</si>
  <si>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</si>
  <si>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</si>
  <si>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</si>
  <si>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</si>
  <si>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</si>
  <si>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</si>
  <si>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</si>
  <si>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</si>
  <si>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</si>
  <si>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</si>
  <si>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</si>
  <si>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</si>
  <si>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</si>
  <si>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</si>
  <si>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</si>
  <si>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</si>
  <si>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</si>
  <si>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</si>
  <si>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</si>
  <si>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</si>
  <si>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</si>
  <si>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</si>
  <si>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</si>
  <si>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</si>
  <si>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</si>
  <si>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</si>
  <si>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</si>
  <si>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</si>
  <si>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</si>
  <si>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</si>
  <si>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</si>
  <si>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</si>
  <si>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</si>
  <si>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</si>
  <si>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</si>
  <si>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</si>
  <si>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</si>
  <si>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</si>
  <si>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</si>
  <si>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</si>
  <si>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</si>
  <si>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</si>
  <si>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</si>
  <si>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</si>
  <si>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</si>
  <si>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</si>
  <si>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</si>
  <si>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</si>
  <si>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</si>
  <si>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</si>
  <si>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</si>
  <si>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</si>
  <si>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</si>
  <si>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</si>
  <si>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</si>
  <si>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</si>
  <si>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</si>
  <si>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</si>
  <si>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</si>
  <si>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</si>
  <si>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</si>
  <si>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</si>
  <si>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</si>
  <si>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</si>
  <si>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</si>
  <si>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</si>
  <si>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</si>
  <si>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</si>
  <si>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</si>
  <si>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</si>
  <si>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</si>
  <si>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</si>
  <si>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</si>
  <si>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</si>
  <si>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</si>
  <si>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</si>
  <si>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</si>
  <si>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</si>
  <si>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</si>
  <si>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</si>
  <si>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</si>
  <si>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</si>
  <si>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</si>
  <si>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</si>
  <si>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</si>
  <si>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</si>
  <si>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</si>
  <si>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</si>
  <si>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</si>
  <si>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</si>
  <si>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</si>
  <si>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</si>
  <si>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</si>
  <si>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</si>
  <si>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</si>
  <si>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</si>
  <si>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</si>
  <si>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</si>
  <si>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</si>
  <si>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</si>
  <si>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</si>
  <si>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</si>
  <si>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</si>
  <si>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</si>
  <si>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</si>
  <si>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</si>
  <si>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</si>
  <si>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</si>
  <si>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</si>
  <si>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</si>
  <si>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</si>
  <si>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</si>
  <si>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</si>
  <si>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</si>
  <si>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</si>
  <si>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</si>
  <si>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</si>
  <si>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</si>
  <si>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</si>
  <si>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</si>
  <si>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</si>
  <si>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</si>
  <si>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</si>
  <si>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</si>
  <si>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</si>
  <si>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</si>
  <si>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</si>
  <si>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</si>
  <si>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</si>
  <si>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</si>
  <si>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</si>
  <si>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</si>
  <si>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</si>
  <si>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</si>
  <si>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</si>
  <si>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</si>
  <si>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</si>
  <si>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</si>
  <si>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</si>
  <si>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</si>
  <si>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</si>
  <si>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</si>
  <si>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</si>
  <si>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</si>
  <si>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</si>
  <si>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</si>
  <si>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</si>
  <si>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</si>
  <si>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</si>
  <si>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</si>
  <si>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</si>
  <si>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</si>
  <si>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</si>
  <si>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</si>
  <si>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</si>
  <si>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</si>
  <si>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</si>
  <si>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</si>
  <si>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</si>
  <si>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</si>
  <si>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</si>
  <si>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</si>
  <si>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</si>
  <si>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</si>
  <si>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</si>
  <si>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</si>
  <si>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</si>
  <si>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</si>
  <si>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</si>
  <si>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</si>
  <si>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</si>
  <si>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</si>
  <si>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</si>
  <si>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</si>
  <si>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</si>
  <si>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</si>
  <si>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</si>
  <si>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</si>
  <si>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</si>
  <si>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</si>
  <si>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</si>
  <si>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</si>
  <si>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</si>
  <si>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</si>
  <si>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</si>
  <si>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</si>
  <si>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</si>
  <si>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</si>
  <si>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</si>
  <si>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</si>
  <si>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</si>
  <si>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</si>
  <si>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</si>
  <si>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</si>
  <si>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</si>
  <si>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</si>
  <si>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</si>
  <si>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</si>
  <si>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</si>
  <si>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</si>
  <si>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</si>
  <si>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</si>
  <si>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</si>
  <si>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</si>
  <si>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</si>
  <si>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</si>
  <si>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</si>
  <si>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</si>
  <si>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</si>
  <si>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</si>
  <si>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</si>
  <si>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</si>
  <si>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</si>
  <si>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</si>
  <si>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</si>
  <si>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</si>
  <si>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</si>
  <si>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</si>
  <si>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</si>
  <si>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</si>
  <si>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</si>
  <si>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</si>
  <si>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</si>
  <si>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</si>
  <si>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</si>
  <si>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</si>
  <si>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</si>
  <si>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</si>
  <si>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</si>
  <si>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</si>
  <si>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</si>
  <si>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</si>
  <si>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</si>
  <si>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</si>
  <si>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</si>
  <si>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</si>
  <si>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</si>
  <si>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</si>
  <si>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</si>
  <si>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</si>
  <si>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</si>
  <si>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</si>
  <si>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</si>
  <si>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</si>
  <si>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</si>
  <si>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</si>
  <si>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</si>
  <si>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</si>
  <si>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</si>
  <si>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</si>
  <si>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</si>
  <si>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</si>
  <si>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</si>
  <si>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</si>
  <si>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</si>
  <si>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</si>
  <si>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</si>
  <si>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</si>
  <si>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</si>
  <si>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</si>
  <si>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</si>
  <si>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</si>
  <si>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</si>
  <si>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</si>
  <si>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</si>
  <si>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</si>
  <si>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</si>
  <si>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</si>
  <si>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</si>
  <si>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</si>
  <si>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</si>
  <si>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</si>
  <si>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</si>
  <si>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</si>
  <si>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</si>
  <si>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</si>
  <si>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</si>
  <si>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</si>
  <si>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</si>
  <si>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</si>
  <si>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</si>
  <si>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</si>
  <si>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</si>
  <si>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</si>
  <si>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</si>
  <si>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</si>
  <si>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</si>
  <si>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</si>
  <si>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</si>
  <si>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</si>
  <si>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</si>
  <si>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</si>
  <si>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</si>
  <si>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</si>
  <si>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</si>
  <si>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</si>
  <si>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</si>
  <si>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</si>
  <si>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</si>
  <si>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</si>
  <si>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</si>
  <si>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</si>
  <si>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</si>
  <si>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</si>
  <si>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</si>
  <si>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</si>
  <si>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</si>
  <si>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</si>
  <si>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</si>
  <si>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</si>
  <si>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</si>
  <si>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</si>
  <si>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</si>
  <si>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</si>
  <si>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</si>
  <si>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</si>
  <si>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</si>
  <si>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</si>
  <si>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</si>
  <si>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</si>
  <si>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</si>
  <si>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</si>
  <si>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</si>
  <si>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</si>
  <si>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</si>
  <si>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</si>
  <si>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</si>
  <si>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</si>
  <si>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</si>
  <si>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</si>
  <si>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</si>
  <si>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</si>
  <si>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</si>
  <si>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</si>
  <si>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</si>
  <si>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</si>
  <si>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</si>
  <si>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</si>
  <si>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</si>
  <si>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</si>
  <si>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</si>
  <si>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</si>
  <si>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</si>
  <si>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</si>
  <si>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</si>
  <si>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</si>
  <si>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</si>
  <si>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</si>
  <si>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</si>
  <si>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</si>
  <si>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</si>
  <si>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</si>
  <si>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</si>
  <si>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</si>
  <si>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</si>
  <si>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</si>
  <si>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</si>
  <si>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</si>
  <si>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</si>
  <si>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</si>
  <si>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</si>
  <si>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</si>
  <si>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</si>
  <si>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</si>
  <si>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</si>
  <si>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</si>
  <si>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</si>
  <si>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</si>
  <si>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</si>
  <si>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</si>
  <si>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</si>
  <si>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</si>
  <si>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</si>
  <si>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</si>
  <si>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</si>
  <si>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</si>
  <si>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</si>
  <si>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</si>
  <si>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</si>
  <si>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</si>
  <si>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</si>
  <si>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</si>
  <si>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</si>
  <si>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</si>
  <si>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</si>
  <si>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</si>
  <si>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</si>
  <si>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</si>
  <si>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</si>
  <si>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</si>
  <si>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</si>
  <si>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</si>
  <si>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</si>
  <si>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</si>
  <si>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</si>
  <si>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</si>
  <si>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</si>
  <si>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</si>
  <si>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</si>
  <si>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</si>
  <si>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</si>
  <si>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</si>
  <si>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</si>
  <si>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</si>
  <si>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</si>
  <si>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</si>
  <si>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</si>
  <si>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</si>
  <si>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</si>
  <si>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</si>
  <si>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</si>
  <si>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</si>
  <si>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</si>
  <si>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</si>
  <si>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</si>
  <si>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</si>
  <si>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</si>
  <si>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</si>
  <si>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</si>
  <si>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</si>
  <si>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</si>
  <si>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</si>
  <si>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</si>
  <si>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</si>
  <si>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</si>
  <si>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</si>
  <si>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</si>
  <si>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</si>
  <si>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</si>
  <si>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</si>
  <si>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</si>
  <si>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</si>
  <si>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</si>
  <si>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</si>
  <si>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</si>
  <si>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</si>
  <si>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</si>
  <si>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</si>
  <si>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</si>
  <si>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</si>
  <si>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</si>
  <si>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</si>
  <si>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</si>
  <si>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</si>
  <si>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</si>
  <si>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</si>
  <si>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</si>
  <si>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</si>
  <si>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</si>
  <si>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</si>
  <si>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</si>
  <si>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</si>
  <si>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</si>
  <si>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</si>
  <si>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</si>
  <si>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</si>
  <si>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</si>
  <si>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</si>
  <si>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</si>
  <si>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</si>
  <si>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</si>
  <si>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</si>
  <si>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</si>
  <si>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</si>
  <si>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</si>
  <si>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</si>
  <si>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</si>
  <si>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</si>
  <si>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</si>
  <si>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</si>
  <si>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</si>
  <si>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</si>
  <si>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</si>
  <si>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</si>
  <si>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</si>
  <si>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</si>
  <si>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</si>
  <si>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</si>
  <si>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</si>
  <si>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</si>
  <si>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</si>
  <si>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</si>
  <si>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</si>
  <si>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</si>
  <si>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</si>
  <si>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</si>
  <si>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</si>
  <si>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</si>
  <si>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</si>
  <si>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</si>
  <si>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</si>
  <si>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</si>
  <si>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</si>
  <si>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</si>
  <si>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</si>
  <si>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</si>
  <si>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</si>
  <si>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</si>
  <si>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</si>
  <si>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</si>
  <si>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</si>
  <si>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</si>
  <si>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</si>
  <si>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</si>
  <si>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</si>
  <si>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</si>
  <si>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</si>
  <si>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</si>
  <si>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</si>
  <si>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</si>
  <si>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</si>
  <si>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</si>
  <si>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</si>
  <si>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</si>
  <si>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</si>
  <si>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</si>
  <si>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</si>
  <si>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</si>
  <si>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</si>
  <si>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</si>
  <si>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</si>
  <si>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</si>
  <si>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</si>
  <si>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</si>
  <si>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</si>
  <si>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</si>
  <si>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</si>
  <si>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</si>
  <si>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</si>
  <si>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</si>
  <si>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</si>
  <si>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</si>
  <si>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</si>
  <si>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</si>
  <si>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</si>
  <si>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</si>
  <si>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</si>
  <si>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</si>
  <si>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</si>
  <si>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</si>
  <si>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</si>
  <si>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</si>
  <si>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</si>
  <si>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</si>
  <si>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</si>
  <si>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</si>
  <si>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</si>
  <si>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</si>
  <si>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</si>
  <si>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</si>
  <si>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</si>
  <si>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</si>
  <si>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</si>
  <si>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</si>
  <si>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</si>
  <si>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</si>
  <si>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</si>
  <si>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</si>
  <si>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</si>
  <si>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</si>
  <si>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</si>
  <si>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</si>
  <si>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</si>
  <si>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</si>
  <si>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</si>
  <si>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</si>
  <si>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</si>
  <si>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</si>
  <si>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</si>
  <si>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</si>
  <si>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</si>
  <si>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</si>
  <si>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</si>
  <si>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</si>
  <si>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</si>
  <si>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</si>
  <si>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</si>
  <si>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</si>
  <si>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</si>
  <si>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</si>
  <si>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</si>
  <si>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</si>
  <si>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</si>
  <si>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</si>
  <si>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</si>
  <si>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</si>
  <si>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</si>
  <si>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</si>
  <si>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</si>
  <si>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</si>
  <si>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</si>
  <si>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</si>
  <si>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</si>
  <si>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</si>
  <si>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</si>
  <si>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</si>
  <si>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</si>
  <si>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</si>
  <si>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</si>
  <si>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</si>
  <si>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</si>
  <si>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</si>
  <si>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</si>
  <si>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</si>
  <si>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</si>
  <si>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</si>
  <si>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</si>
  <si>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</si>
  <si>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</si>
  <si>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</si>
  <si>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</si>
  <si>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</si>
  <si>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</si>
  <si>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</si>
  <si>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</si>
  <si>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</si>
  <si>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</si>
  <si>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</si>
  <si>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</si>
  <si>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</si>
  <si>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</si>
  <si>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</si>
  <si>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</si>
  <si>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</si>
  <si>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</si>
  <si>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</si>
  <si>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</si>
  <si>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</si>
  <si>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</si>
  <si>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</si>
  <si>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</si>
  <si>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</si>
  <si>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</si>
  <si>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</si>
  <si>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</si>
  <si>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</si>
  <si>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</si>
  <si>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</si>
  <si>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</si>
  <si>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</si>
  <si>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</si>
  <si>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</si>
  <si>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</si>
  <si>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</si>
  <si>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</si>
  <si>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</si>
  <si>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</si>
  <si>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</si>
  <si>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</si>
  <si>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</si>
  <si>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</si>
  <si>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</si>
  <si>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</si>
  <si>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</si>
  <si>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</si>
  <si>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</si>
  <si>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</si>
  <si>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</si>
  <si>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</si>
  <si>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</si>
  <si>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</si>
  <si>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</si>
  <si>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</si>
  <si>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</si>
  <si>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</si>
  <si>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</si>
  <si>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</si>
  <si>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</si>
  <si>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</si>
  <si>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</si>
  <si>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</si>
  <si>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</si>
  <si>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</si>
  <si>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</si>
  <si>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</si>
  <si>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</si>
  <si>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</si>
  <si>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</si>
  <si>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</si>
  <si>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</si>
  <si>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</si>
  <si>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</si>
  <si>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</si>
  <si>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</si>
  <si>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</si>
  <si>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</si>
  <si>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</si>
  <si>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</si>
  <si>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</si>
  <si>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</si>
  <si>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</si>
  <si>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</si>
  <si>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</si>
  <si>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</si>
  <si>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</si>
  <si>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</si>
  <si>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</si>
  <si>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</si>
  <si>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</si>
  <si>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</si>
  <si>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</si>
  <si>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</si>
  <si>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</si>
  <si>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</si>
  <si>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</si>
  <si>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</si>
  <si>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</si>
  <si>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</si>
  <si>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</si>
  <si>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</si>
  <si>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</si>
  <si>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</si>
  <si>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</si>
  <si>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</si>
  <si>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</si>
  <si>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</si>
  <si>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</si>
  <si>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</si>
  <si>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</si>
  <si>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</si>
  <si>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</si>
  <si>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</si>
  <si>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</si>
  <si>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</si>
  <si>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</si>
  <si>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</si>
  <si>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</si>
  <si>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</si>
  <si>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</si>
  <si>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</si>
  <si>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</si>
  <si>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</si>
  <si>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</si>
  <si>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</si>
  <si>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</si>
  <si>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</si>
  <si>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</si>
  <si>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</si>
  <si>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</si>
  <si>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</si>
  <si>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</si>
  <si>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</si>
  <si>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</si>
  <si>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</si>
  <si>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</si>
  <si>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</si>
  <si>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</si>
  <si>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</si>
  <si>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</si>
  <si>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</si>
  <si>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</si>
  <si>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</si>
  <si>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</si>
  <si>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</si>
  <si>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</si>
  <si>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</si>
  <si>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</si>
  <si>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</si>
  <si>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</si>
  <si>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</si>
  <si>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</si>
  <si>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</si>
  <si>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</si>
  <si>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</si>
  <si>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</si>
  <si>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</si>
  <si>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</si>
  <si>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</si>
  <si>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</si>
  <si>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</si>
  <si>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</si>
  <si>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</si>
  <si>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</si>
  <si>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</si>
  <si>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</si>
  <si>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</si>
  <si>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</si>
  <si>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</si>
  <si>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</si>
  <si>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</si>
  <si>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</si>
  <si>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</si>
  <si>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</si>
  <si>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</si>
  <si>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</si>
  <si>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</si>
  <si>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</si>
  <si>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</si>
  <si>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</si>
  <si>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</si>
  <si>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</si>
  <si>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</si>
  <si>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</si>
  <si>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</si>
  <si>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</si>
  <si>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</si>
  <si>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</si>
  <si>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</si>
  <si>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</si>
  <si>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</si>
  <si>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</si>
  <si>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</si>
  <si>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</si>
  <si>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</si>
  <si>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</si>
  <si>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</si>
  <si>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</si>
  <si>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</si>
  <si>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</si>
  <si>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</si>
  <si>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</si>
  <si>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</si>
  <si>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</si>
  <si>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</si>
  <si>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</si>
  <si>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</si>
  <si>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</si>
  <si>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</si>
  <si>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</si>
  <si>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</si>
  <si>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</si>
  <si>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</si>
  <si>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</si>
  <si>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</si>
  <si>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</si>
  <si>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</si>
  <si>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</si>
  <si>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</si>
  <si>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</si>
  <si>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</si>
  <si>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</si>
  <si>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</si>
  <si>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</si>
  <si>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</si>
  <si>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</si>
  <si>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</si>
  <si>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</si>
  <si>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</si>
  <si>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</si>
  <si>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</si>
  <si>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</si>
  <si>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</si>
  <si>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</si>
  <si>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</si>
  <si>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</si>
  <si>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</si>
  <si>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</si>
  <si>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</si>
  <si>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</si>
  <si>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</si>
  <si>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</si>
  <si>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</si>
  <si>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</si>
  <si>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</si>
  <si>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</si>
  <si>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</si>
  <si>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</si>
  <si>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</si>
  <si>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</si>
  <si>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</si>
  <si>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</si>
  <si>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</si>
  <si>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</si>
  <si>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</si>
  <si>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</si>
  <si>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</si>
  <si>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</si>
  <si>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</si>
  <si>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</si>
  <si>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</si>
  <si>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</si>
  <si>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</si>
  <si>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</si>
  <si>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</si>
  <si>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</si>
  <si>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</si>
  <si>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</si>
  <si>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</si>
  <si>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</si>
  <si>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</si>
  <si>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</si>
  <si>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</si>
  <si>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</si>
  <si>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</si>
  <si>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</si>
  <si>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</si>
  <si>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</si>
  <si>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</si>
  <si>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</si>
  <si>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</si>
  <si>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</si>
  <si>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</si>
  <si>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</si>
  <si>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</si>
  <si>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</si>
  <si>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</si>
  <si>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</si>
  <si>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</si>
  <si>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</si>
  <si>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</si>
  <si>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</si>
  <si>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</si>
  <si>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</si>
  <si>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</si>
  <si>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</si>
  <si>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</si>
  <si>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</si>
  <si>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</si>
  <si>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</si>
  <si>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</si>
  <si>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</si>
  <si>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</si>
  <si>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</si>
  <si>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</si>
  <si>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</si>
  <si>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</si>
  <si>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</si>
  <si>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</si>
  <si>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</si>
  <si>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</si>
  <si>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</si>
  <si>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</si>
  <si>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</si>
  <si>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</si>
  <si>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</si>
  <si>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</si>
  <si>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</si>
  <si>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</si>
  <si>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</si>
  <si>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</si>
  <si>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</si>
  <si>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</si>
  <si>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</si>
  <si>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</si>
  <si>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</si>
  <si>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</si>
  <si>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</si>
  <si>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</si>
  <si>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</si>
  <si>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</si>
  <si>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</si>
  <si>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</si>
  <si>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</si>
  <si>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</si>
  <si>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</si>
  <si>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</si>
  <si>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</si>
  <si>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</si>
  <si>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</si>
  <si>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</si>
  <si>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</si>
  <si>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</si>
  <si>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</si>
  <si>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</si>
  <si>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</si>
  <si>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</si>
  <si>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</si>
  <si>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</si>
  <si>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</si>
  <si>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</si>
  <si>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</si>
  <si>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</si>
  <si>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</si>
  <si>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</si>
  <si>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</si>
  <si>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</si>
  <si>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</si>
  <si>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</si>
  <si>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</si>
  <si>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</si>
  <si>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</si>
  <si>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</si>
  <si>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</si>
  <si>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</si>
  <si>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</si>
  <si>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</si>
  <si>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</si>
  <si>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</si>
  <si>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</si>
  <si>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</si>
  <si>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</si>
  <si>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</si>
  <si>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</si>
  <si>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</si>
  <si>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</si>
  <si>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</si>
  <si>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</si>
  <si>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</si>
  <si>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</si>
  <si>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</si>
  <si>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</si>
  <si>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</si>
  <si>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</si>
  <si>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</si>
  <si>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</si>
  <si>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</si>
  <si>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</si>
  <si>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</si>
  <si>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</si>
  <si>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</si>
  <si>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</si>
  <si>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</si>
  <si>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</si>
  <si>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</si>
  <si>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</si>
  <si>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</si>
  <si>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</si>
  <si>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</si>
  <si>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</si>
  <si>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</si>
  <si>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</si>
  <si>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</si>
  <si>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</si>
  <si>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</si>
  <si>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</si>
  <si>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</si>
  <si>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</si>
  <si>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</si>
  <si>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</si>
  <si>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</si>
  <si>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</si>
  <si>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</si>
  <si>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</si>
  <si>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</si>
  <si>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</si>
  <si>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</si>
  <si>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</si>
  <si>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</si>
  <si>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</si>
  <si>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</si>
  <si>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</si>
  <si>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</si>
  <si>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</si>
  <si>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</si>
  <si>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</si>
  <si>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</si>
  <si>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</si>
  <si>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</si>
  <si>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</si>
  <si>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</si>
  <si>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</si>
  <si>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</si>
  <si>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</si>
  <si>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</si>
  <si>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</si>
  <si>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</si>
  <si>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</si>
  <si>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</si>
  <si>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</si>
  <si>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</si>
  <si>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</si>
  <si>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</si>
  <si>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</si>
  <si>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</si>
  <si>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</si>
  <si>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</si>
  <si>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</si>
  <si>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</si>
  <si>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</si>
  <si>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</si>
  <si>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</si>
  <si>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</si>
  <si>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</si>
  <si>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</si>
  <si>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</si>
  <si>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</si>
  <si>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</si>
  <si>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</si>
  <si>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</si>
  <si>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</si>
  <si>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</si>
  <si>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</si>
  <si>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</si>
  <si>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</si>
  <si>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</si>
  <si>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</si>
  <si>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</si>
  <si>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</si>
  <si>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</si>
  <si>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</si>
  <si>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</si>
  <si>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</si>
  <si>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</si>
  <si>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</si>
  <si>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</si>
  <si>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</si>
  <si>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</si>
  <si>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</si>
  <si>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</si>
  <si>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</si>
  <si>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</si>
  <si>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</si>
  <si>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</si>
  <si>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</si>
  <si>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</si>
  <si>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</si>
  <si>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</si>
  <si>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</si>
  <si>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</si>
  <si>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</si>
  <si>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</si>
  <si>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</si>
  <si>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</si>
  <si>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</si>
  <si>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</si>
  <si>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</si>
  <si>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</si>
  <si>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</si>
  <si>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</si>
  <si>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</si>
  <si>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</si>
  <si>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</si>
  <si>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</si>
  <si>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</si>
  <si>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</si>
  <si>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</si>
  <si>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</si>
  <si>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</si>
  <si>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</si>
  <si>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</si>
  <si>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</si>
  <si>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</si>
  <si>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</si>
  <si>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</si>
  <si>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</si>
  <si>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</si>
  <si>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</si>
  <si>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</si>
  <si>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</si>
  <si>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</si>
  <si>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</si>
  <si>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</si>
  <si>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</si>
  <si>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</si>
  <si>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</si>
  <si>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</si>
  <si>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</si>
  <si>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</si>
  <si>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</si>
  <si>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</si>
  <si>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</si>
  <si>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</si>
  <si>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</si>
  <si>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</si>
  <si>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</si>
  <si>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</si>
  <si>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</si>
  <si>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</si>
  <si>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</si>
  <si>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</si>
  <si>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</si>
  <si>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</si>
  <si>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</si>
  <si>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</si>
  <si>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</si>
  <si>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</si>
  <si>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</si>
  <si>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</si>
  <si>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</si>
  <si>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</si>
  <si>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</si>
  <si>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</si>
  <si>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</si>
  <si>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</si>
  <si>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</si>
  <si>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</si>
  <si>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</si>
  <si>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</si>
  <si>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</si>
  <si>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</si>
  <si>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</si>
  <si>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</si>
  <si>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</si>
  <si>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</si>
  <si>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</si>
  <si>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</si>
  <si>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</si>
  <si>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</si>
  <si>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</si>
  <si>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</si>
  <si>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</si>
  <si>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</si>
  <si>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</si>
  <si>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</si>
  <si>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</si>
  <si>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</si>
  <si>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</si>
  <si>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</si>
  <si>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</si>
  <si>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</si>
  <si>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</si>
  <si>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</si>
  <si>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</si>
  <si>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</si>
  <si>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</si>
  <si>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</si>
  <si>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</si>
  <si>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</si>
  <si>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</si>
  <si>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</si>
  <si>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</si>
  <si>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</si>
  <si>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</si>
  <si>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</si>
  <si>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</si>
  <si>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</si>
  <si>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</si>
  <si>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</si>
  <si>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</si>
  <si>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</si>
  <si>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</si>
  <si>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</si>
  <si>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</si>
  <si>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</si>
  <si>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</si>
  <si>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</si>
  <si>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</si>
  <si>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</si>
  <si>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</si>
  <si>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</si>
  <si>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</si>
  <si>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</si>
  <si>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</si>
  <si>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</si>
  <si>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</si>
  <si>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</si>
  <si>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</si>
  <si>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</si>
  <si>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</si>
  <si>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</si>
  <si>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</si>
  <si>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</si>
  <si>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</si>
  <si>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</si>
  <si>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</si>
  <si>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</si>
  <si>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</si>
  <si>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</si>
  <si>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</si>
  <si>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</si>
  <si>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</si>
  <si>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</si>
  <si>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</si>
  <si>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</si>
  <si>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</si>
  <si>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</si>
  <si>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</si>
  <si>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</si>
  <si>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</si>
  <si>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</si>
  <si>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</si>
  <si>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</si>
  <si>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</si>
  <si>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</si>
  <si>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</si>
  <si>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</si>
  <si>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</si>
  <si>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</si>
  <si>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</si>
  <si>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</si>
  <si>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</si>
  <si>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</si>
  <si>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</si>
  <si>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</si>
  <si>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</si>
  <si>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</si>
  <si>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</si>
  <si>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</si>
  <si>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</si>
  <si>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</si>
  <si>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</si>
  <si>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</si>
  <si>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</si>
  <si>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</si>
  <si>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</si>
  <si>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</si>
  <si>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</si>
  <si>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</si>
  <si>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</si>
  <si>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</si>
  <si>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</si>
  <si>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</si>
  <si>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</si>
  <si>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</si>
  <si>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</si>
  <si>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</si>
  <si>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</si>
  <si>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</si>
  <si>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</si>
  <si>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</si>
  <si>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</si>
  <si>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</si>
  <si>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</si>
  <si>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</si>
  <si>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</si>
  <si>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</si>
  <si>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</si>
  <si>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</si>
  <si>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</si>
  <si>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</si>
  <si>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</si>
  <si>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</si>
  <si>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</si>
  <si>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</si>
  <si>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</si>
  <si>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</si>
  <si>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</si>
  <si>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</si>
  <si>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</si>
  <si>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</si>
  <si>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</si>
  <si>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</si>
  <si>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</si>
  <si>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</si>
  <si>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</si>
  <si>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</si>
  <si>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</si>
  <si>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</si>
  <si>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</si>
  <si>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</si>
  <si>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</si>
  <si>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</si>
  <si>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</si>
  <si>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</si>
  <si>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</si>
  <si>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</si>
  <si>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</si>
  <si>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</si>
  <si>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</si>
  <si>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</si>
  <si>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</si>
  <si>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</si>
  <si>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</si>
  <si>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</si>
  <si>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</si>
  <si>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</si>
  <si>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</si>
  <si>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</si>
  <si>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</si>
  <si>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</si>
  <si>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</si>
  <si>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</si>
  <si>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</si>
  <si>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</si>
  <si>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</si>
  <si>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</si>
  <si>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</si>
  <si>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</si>
  <si>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</si>
  <si>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</si>
  <si>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</si>
  <si>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</si>
  <si>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</si>
  <si>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</si>
  <si>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</si>
  <si>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</si>
  <si>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</si>
  <si>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</si>
  <si>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</si>
  <si>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</si>
  <si>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</si>
  <si>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</si>
  <si>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</si>
  <si>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</si>
  <si>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</si>
  <si>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</si>
  <si>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</si>
  <si>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</si>
  <si>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</si>
  <si>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</si>
  <si>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</si>
  <si>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</si>
  <si>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</si>
  <si>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</si>
  <si>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</si>
  <si>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</si>
  <si>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</si>
  <si>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</si>
  <si>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</si>
  <si>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</si>
  <si>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</si>
  <si>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</si>
  <si>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</si>
  <si>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</si>
  <si>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</si>
  <si>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</si>
  <si>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</si>
  <si>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</si>
  <si>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</si>
  <si>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</si>
  <si>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</si>
  <si>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</si>
  <si>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</si>
  <si>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</si>
  <si>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</si>
  <si>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</si>
  <si>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</si>
  <si>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</si>
  <si>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</si>
  <si>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</si>
  <si>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</si>
  <si>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</si>
  <si>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</si>
  <si>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</si>
  <si>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</si>
  <si>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</si>
  <si>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</si>
  <si>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</si>
  <si>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</si>
  <si>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</si>
  <si>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</si>
  <si>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</si>
  <si>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</si>
  <si>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</si>
  <si>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</si>
  <si>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</si>
  <si>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</si>
  <si>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</si>
  <si>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</si>
  <si>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</si>
  <si>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</si>
  <si>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</si>
  <si>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</si>
  <si>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</si>
  <si>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</si>
  <si>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</si>
  <si>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</si>
  <si>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</si>
  <si>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</si>
  <si>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</si>
  <si>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</si>
  <si>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</si>
  <si>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</si>
  <si>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</si>
  <si>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</si>
  <si>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</si>
  <si>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</si>
  <si>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</si>
  <si>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</si>
  <si>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</si>
  <si>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</si>
  <si>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</si>
  <si>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</si>
  <si>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</si>
  <si>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</si>
  <si>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</si>
  <si>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</si>
  <si>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</si>
  <si>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</si>
  <si>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</si>
  <si>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</si>
  <si>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</si>
  <si>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</si>
  <si>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</si>
  <si>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</si>
  <si>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</si>
  <si>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</si>
  <si>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</si>
  <si>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</si>
  <si>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</si>
  <si>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</si>
  <si>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</si>
  <si>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</si>
  <si>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</si>
  <si>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</si>
  <si>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</si>
  <si>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</si>
  <si>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</si>
  <si>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</si>
  <si>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</si>
  <si>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</si>
  <si>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</si>
  <si>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</si>
  <si>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</si>
  <si>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</si>
  <si>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</si>
  <si>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</si>
  <si>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</si>
  <si>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</si>
  <si>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</si>
  <si>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</si>
  <si>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</si>
  <si>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</si>
  <si>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</si>
  <si>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</si>
  <si>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</si>
  <si>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</si>
  <si>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</si>
  <si>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</si>
  <si>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</si>
  <si>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</si>
  <si>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</si>
  <si>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</si>
  <si>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</si>
  <si>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</si>
  <si>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</si>
  <si>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</si>
  <si>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</si>
  <si>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</si>
  <si>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</si>
  <si>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</si>
  <si>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</si>
  <si>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</si>
  <si>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</si>
  <si>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</si>
  <si>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</si>
  <si>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</si>
  <si>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</si>
  <si>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</si>
  <si>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</si>
  <si>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</si>
  <si>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</si>
  <si>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</si>
  <si>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</si>
  <si>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</si>
  <si>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</si>
  <si>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</si>
  <si>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</si>
  <si>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</si>
  <si>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</si>
  <si>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</si>
  <si>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</si>
  <si>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</si>
  <si>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</si>
  <si>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</si>
  <si>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</si>
  <si>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</si>
  <si>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</si>
  <si>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</si>
  <si>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</si>
  <si>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</si>
  <si>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</si>
  <si>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</si>
  <si>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</si>
  <si>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</si>
  <si>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</si>
  <si>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</si>
  <si>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</si>
  <si>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</si>
  <si>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</si>
  <si>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</si>
  <si>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</si>
  <si>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</si>
  <si>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</si>
  <si>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</si>
  <si>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</si>
  <si>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</si>
  <si>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</si>
  <si>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</si>
  <si>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</si>
  <si>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</si>
  <si>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</si>
  <si>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</si>
  <si>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</si>
  <si>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</si>
  <si>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</si>
  <si>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</si>
  <si>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</si>
  <si>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</si>
  <si>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</si>
  <si>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</si>
  <si>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</si>
  <si>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</si>
  <si>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</si>
  <si>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</si>
  <si>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</si>
  <si>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</si>
  <si>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</si>
  <si>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</si>
  <si>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</si>
  <si>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</si>
  <si>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</si>
  <si>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</si>
  <si>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</si>
  <si>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</si>
  <si>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</si>
  <si>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</si>
  <si>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</si>
  <si>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</si>
  <si>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</si>
  <si>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</si>
  <si>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</si>
  <si>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</si>
  <si>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</si>
  <si>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</si>
  <si>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</si>
  <si>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</si>
  <si>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</si>
  <si>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</si>
  <si>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</si>
  <si>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</si>
  <si>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</si>
  <si>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</si>
  <si>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</si>
  <si>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</si>
  <si>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</si>
  <si>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</si>
  <si>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</si>
  <si>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</si>
  <si>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</si>
  <si>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</si>
  <si>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</si>
  <si>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</si>
  <si>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</si>
  <si>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</si>
  <si>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</si>
  <si>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</si>
  <si>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</si>
  <si>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</si>
  <si>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</si>
  <si>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</si>
  <si>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</si>
  <si>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</si>
  <si>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</si>
  <si>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</si>
  <si>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</si>
  <si>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</si>
  <si>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</si>
  <si>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</si>
  <si>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</si>
  <si>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</si>
  <si>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</si>
  <si>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</si>
  <si>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</si>
  <si>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</si>
  <si>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</si>
  <si>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</si>
  <si>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</si>
  <si>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</si>
  <si>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</si>
  <si>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</si>
  <si>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</si>
  <si>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</si>
  <si>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</si>
  <si>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</si>
  <si>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</si>
  <si>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</si>
  <si>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</si>
  <si>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</si>
  <si>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</si>
  <si>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</si>
  <si>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</si>
  <si>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</si>
  <si>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</si>
  <si>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</si>
  <si>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</si>
  <si>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</si>
  <si>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</si>
  <si>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</si>
  <si>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</si>
  <si>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</si>
  <si>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</si>
  <si>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</si>
  <si>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</si>
  <si>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</si>
  <si>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</si>
  <si>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</si>
  <si>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</si>
  <si>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</si>
  <si>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</si>
  <si>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</si>
  <si>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</si>
  <si>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</si>
  <si>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</si>
  <si>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</si>
  <si>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</si>
  <si>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</si>
  <si>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</si>
  <si>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</si>
  <si>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</si>
  <si>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</si>
  <si>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</si>
  <si>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</si>
  <si>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</si>
  <si>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</si>
  <si>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</si>
  <si>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</si>
  <si>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</si>
  <si>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</si>
  <si>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</si>
  <si>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</si>
  <si>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</si>
  <si>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</si>
  <si>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</si>
  <si>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</si>
  <si>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</si>
  <si>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</si>
  <si>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</si>
  <si>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</si>
  <si>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</si>
  <si>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</si>
  <si>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</si>
  <si>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</si>
  <si>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</si>
  <si>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</si>
  <si>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</si>
  <si>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</si>
  <si>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</si>
  <si>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</si>
  <si>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</si>
  <si>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</si>
  <si>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</si>
  <si>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</si>
  <si>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</si>
  <si>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</si>
  <si>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</si>
  <si>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</si>
  <si>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</si>
  <si>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</si>
  <si>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</si>
  <si>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</si>
  <si>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</si>
  <si>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</si>
  <si>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</si>
  <si>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</si>
  <si>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</si>
  <si>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</si>
  <si>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</si>
  <si>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</si>
  <si>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</si>
  <si>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</si>
  <si>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</si>
  <si>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</si>
  <si>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</si>
  <si>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</si>
  <si>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</si>
  <si>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</si>
  <si>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</si>
  <si>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</si>
  <si>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</si>
  <si>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</si>
  <si>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</si>
  <si>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</si>
  <si>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</si>
  <si>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</si>
  <si>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</si>
  <si>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</si>
  <si>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</si>
  <si>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</si>
  <si>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</si>
  <si>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</si>
  <si>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</si>
  <si>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</si>
  <si>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</si>
  <si>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</si>
  <si>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</si>
  <si>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</si>
  <si>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</si>
  <si>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</si>
  <si>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</si>
  <si>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</si>
  <si>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</si>
  <si>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</si>
  <si>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</si>
  <si>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</si>
  <si>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</si>
  <si>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</si>
  <si>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</si>
  <si>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</si>
  <si>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</si>
  <si>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</si>
  <si>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</si>
  <si>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</si>
  <si>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</si>
  <si>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</si>
  <si>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</si>
  <si>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</si>
  <si>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</si>
  <si>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</si>
  <si>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</si>
  <si>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</si>
  <si>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</si>
  <si>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</si>
  <si>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</si>
  <si>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</si>
  <si>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</si>
  <si>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</si>
  <si>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</si>
  <si>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</si>
  <si>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</si>
  <si>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</si>
  <si>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</si>
  <si>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</si>
  <si>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</si>
  <si>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</si>
  <si>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</si>
  <si>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</si>
  <si>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</si>
  <si>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</si>
  <si>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</si>
  <si>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</si>
  <si>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</si>
  <si>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</si>
  <si>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</si>
  <si>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</si>
  <si>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</si>
  <si>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</si>
  <si>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</si>
  <si>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</si>
  <si>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</si>
  <si>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</si>
  <si>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</si>
  <si>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</si>
  <si>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</si>
  <si>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</si>
  <si>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</si>
  <si>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</si>
  <si>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</si>
  <si>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</si>
  <si>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</si>
  <si>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</si>
  <si>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</si>
  <si>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</si>
  <si>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</si>
  <si>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</si>
  <si>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</si>
  <si>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</si>
  <si>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</si>
  <si>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</si>
  <si>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</si>
  <si>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</si>
  <si>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</si>
  <si>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</si>
  <si>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</si>
  <si>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</si>
  <si>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</si>
  <si>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</si>
  <si>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</si>
  <si>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</si>
  <si>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</si>
  <si>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</si>
  <si>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</si>
  <si>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</si>
  <si>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</si>
  <si>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</si>
  <si>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</si>
  <si>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</si>
  <si>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</si>
  <si>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</si>
  <si>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</si>
  <si>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</si>
  <si>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</si>
  <si>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</si>
  <si>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</si>
  <si>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</si>
  <si>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</si>
  <si>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</si>
  <si>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</si>
  <si>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</si>
  <si>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</si>
  <si>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</si>
  <si>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</si>
  <si>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</si>
  <si>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</si>
  <si>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</si>
  <si>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</si>
  <si>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</si>
  <si>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</si>
  <si>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</si>
  <si>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</si>
  <si>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</si>
  <si>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</si>
  <si>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</si>
  <si>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</si>
  <si>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</si>
  <si>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</si>
  <si>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</si>
  <si>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</si>
  <si>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</si>
  <si>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</si>
  <si>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</si>
  <si>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</si>
  <si>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</si>
  <si>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</si>
  <si>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</si>
  <si>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</si>
  <si>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</si>
  <si>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</si>
  <si>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</si>
  <si>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</si>
  <si>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</si>
  <si>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</si>
  <si>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</si>
  <si>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</si>
  <si>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</si>
  <si>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</si>
  <si>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</si>
  <si>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</si>
  <si>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</si>
  <si>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</si>
  <si>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</si>
  <si>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</si>
  <si>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</si>
  <si>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</si>
  <si>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</si>
  <si>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</si>
  <si>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</si>
  <si>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</si>
  <si>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</si>
  <si>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</si>
  <si>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</si>
  <si>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</si>
  <si>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</si>
  <si>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</si>
  <si>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</si>
  <si>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</si>
  <si>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</si>
  <si>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</si>
  <si>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</si>
  <si>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</si>
  <si>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</si>
  <si>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</si>
  <si>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</si>
  <si>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</si>
  <si>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</si>
  <si>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</si>
  <si>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</si>
  <si>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</si>
  <si>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</si>
  <si>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</si>
  <si>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</si>
  <si>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</si>
  <si>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</si>
  <si>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</si>
  <si>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</si>
  <si>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</si>
  <si>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</si>
  <si>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</si>
  <si>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</si>
  <si>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</si>
  <si>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</si>
  <si>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</si>
  <si>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</si>
  <si>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</si>
  <si>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</si>
  <si>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</si>
  <si>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</si>
  <si>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</si>
  <si>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</si>
  <si>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</si>
  <si>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</si>
  <si>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</si>
  <si>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</si>
  <si>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</si>
  <si>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</si>
  <si>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</si>
  <si>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</si>
  <si>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</si>
  <si>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</si>
  <si>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</si>
  <si>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</si>
  <si>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</si>
  <si>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</si>
  <si>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</si>
  <si>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</si>
  <si>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</si>
  <si>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</si>
  <si>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</si>
  <si>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</si>
  <si>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</si>
  <si>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</si>
  <si>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</si>
  <si>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</si>
  <si>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</si>
  <si>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</si>
  <si>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</si>
  <si>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</si>
  <si>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</si>
  <si>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</si>
  <si>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</si>
  <si>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</si>
  <si>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</si>
  <si>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</si>
  <si>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</si>
  <si>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</si>
  <si>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</si>
  <si>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</si>
  <si>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</si>
  <si>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</si>
  <si>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</si>
  <si>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</si>
  <si>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</si>
  <si>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</si>
  <si>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</si>
  <si>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</si>
  <si>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</si>
  <si>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</si>
  <si>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</si>
  <si>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</si>
  <si>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</si>
  <si>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</si>
  <si>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</si>
  <si>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</si>
  <si>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</si>
  <si>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</si>
  <si>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</si>
  <si>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</si>
  <si>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</si>
  <si>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</si>
  <si>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</si>
  <si>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</si>
  <si>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</si>
  <si>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</si>
  <si>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</si>
  <si>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</si>
  <si>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</si>
  <si>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</si>
  <si>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</si>
  <si>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</si>
  <si>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</si>
  <si>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</si>
  <si>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</si>
  <si>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</si>
  <si>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</si>
  <si>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</si>
  <si>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</si>
  <si>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</si>
  <si>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</si>
  <si>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</si>
  <si>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</si>
  <si>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</si>
  <si>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</si>
  <si>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</si>
  <si>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</si>
  <si>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</si>
  <si>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</si>
  <si>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</si>
  <si>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</si>
  <si>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</si>
  <si>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</si>
  <si>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</si>
  <si>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</si>
  <si>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</si>
  <si>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</si>
  <si>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</si>
  <si>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</si>
  <si>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</si>
  <si>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</si>
  <si>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</si>
  <si>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</si>
  <si>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</si>
  <si>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</si>
  <si>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</si>
  <si>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</si>
  <si>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</si>
  <si>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</si>
  <si>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</si>
  <si>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</si>
  <si>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</si>
  <si>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</si>
  <si>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</si>
  <si>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</si>
  <si>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</si>
  <si>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</si>
  <si>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</si>
  <si>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</si>
  <si>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</si>
  <si>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</si>
  <si>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</si>
  <si>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</si>
  <si>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</si>
  <si>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</si>
  <si>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</si>
  <si>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</si>
  <si>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</si>
  <si>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</si>
  <si>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</si>
  <si>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</si>
  <si>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</si>
  <si>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</si>
  <si>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</si>
  <si>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</si>
  <si>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</si>
  <si>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</si>
  <si>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</si>
  <si>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</si>
  <si>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</si>
  <si>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</si>
  <si>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</si>
  <si>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</si>
  <si>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</si>
  <si>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</si>
  <si>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</si>
  <si>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</si>
  <si>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</si>
  <si>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</si>
  <si>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</si>
  <si>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</si>
  <si>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</si>
  <si>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</si>
  <si>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</si>
  <si>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</si>
  <si>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</si>
  <si>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</si>
  <si>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</si>
  <si>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</si>
  <si>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</si>
  <si>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</si>
  <si>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</si>
  <si>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</si>
  <si>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</si>
  <si>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</si>
  <si>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</si>
  <si>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</si>
  <si>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</si>
  <si>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</si>
  <si>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</si>
  <si>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</si>
  <si>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</si>
  <si>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</si>
  <si>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</si>
  <si>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</si>
  <si>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</si>
  <si>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</si>
  <si>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</si>
  <si>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</si>
  <si>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</si>
  <si>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</si>
  <si>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</si>
  <si>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</si>
  <si>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</si>
  <si>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</si>
  <si>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</si>
  <si>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</si>
  <si>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</si>
  <si>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</si>
  <si>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</si>
  <si>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</si>
  <si>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</si>
  <si>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</si>
  <si>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</si>
  <si>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</si>
  <si>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</si>
  <si>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</si>
  <si>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</si>
  <si>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</si>
  <si>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</si>
  <si>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</si>
  <si>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</si>
  <si>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</si>
  <si>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</si>
  <si>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</si>
  <si>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</si>
  <si>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</si>
  <si>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</si>
  <si>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</si>
  <si>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</si>
  <si>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</si>
  <si>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</si>
  <si>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</si>
  <si>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</si>
  <si>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</si>
  <si>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</si>
  <si>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</si>
  <si>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</si>
  <si>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</si>
  <si>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</si>
  <si>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</si>
  <si>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</si>
  <si>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</si>
  <si>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</si>
  <si>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</si>
  <si>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</si>
  <si>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</si>
  <si>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</si>
  <si>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</si>
  <si>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</si>
  <si>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</si>
  <si>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</si>
  <si>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</si>
  <si>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</si>
  <si>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</si>
  <si>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</si>
  <si>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</si>
  <si>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</si>
  <si>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</si>
  <si>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</si>
  <si>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</si>
  <si>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</si>
  <si>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</si>
  <si>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</si>
  <si>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</si>
  <si>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</si>
  <si>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</si>
  <si>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</si>
  <si>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</si>
  <si>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</si>
  <si>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</si>
  <si>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</si>
  <si>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</si>
  <si>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</si>
  <si>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</si>
  <si>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</si>
  <si>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</si>
  <si>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</si>
  <si>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</si>
  <si>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</si>
  <si>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</si>
  <si>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</si>
  <si>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</si>
  <si>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</si>
  <si>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</si>
  <si>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</si>
  <si>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</si>
  <si>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</si>
  <si>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</si>
  <si>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</si>
  <si>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</si>
  <si>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</si>
  <si>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</si>
  <si>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</si>
  <si>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</si>
  <si>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</si>
  <si>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</si>
  <si>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</si>
  <si>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</si>
  <si>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</si>
  <si>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</si>
  <si>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</si>
  <si>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</si>
  <si>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</si>
  <si>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</si>
  <si>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</si>
  <si>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</si>
  <si>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</si>
  <si>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</si>
  <si>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</si>
  <si>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</si>
  <si>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</si>
  <si>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</si>
  <si>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</si>
  <si>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</si>
  <si>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</si>
  <si>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</si>
  <si>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</si>
  <si>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</si>
  <si>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</si>
  <si>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</si>
  <si>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</si>
  <si>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</si>
  <si>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</si>
  <si>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</si>
  <si>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</si>
  <si>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</si>
  <si>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</si>
  <si>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</si>
  <si>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</si>
  <si>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</si>
  <si>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</si>
  <si>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</si>
  <si>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</si>
  <si>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</si>
  <si>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</si>
  <si>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</si>
  <si>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</si>
  <si>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</si>
  <si>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</si>
  <si>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</si>
  <si>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</si>
  <si>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</si>
  <si>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</si>
  <si>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</si>
  <si>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</si>
  <si>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</si>
  <si>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</si>
  <si>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</si>
  <si>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</si>
  <si>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</si>
  <si>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</si>
  <si>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</si>
  <si>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</si>
  <si>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</si>
  <si>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</si>
  <si>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</si>
  <si>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</si>
  <si>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</si>
  <si>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</si>
  <si>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</si>
  <si>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</si>
  <si>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</si>
  <si>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</si>
  <si>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</si>
  <si>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</si>
  <si>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</si>
  <si>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</si>
  <si>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</si>
  <si>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</si>
  <si>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</si>
  <si>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</si>
  <si>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</si>
  <si>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</si>
  <si>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</si>
  <si>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</si>
  <si>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</si>
  <si>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</si>
  <si>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</si>
  <si>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</si>
  <si>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</si>
  <si>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</si>
  <si>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</si>
  <si>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</si>
  <si>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</si>
  <si>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</si>
  <si>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</si>
  <si>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</si>
  <si>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</si>
  <si>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</si>
  <si>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</si>
  <si>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</si>
  <si>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</si>
  <si>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</si>
  <si>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</si>
  <si>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</si>
  <si>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</si>
  <si>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</si>
  <si>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</si>
  <si>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</si>
  <si>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</si>
  <si>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</si>
  <si>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</si>
  <si>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</si>
  <si>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</si>
  <si>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</si>
  <si>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</si>
  <si>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</si>
  <si>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</si>
  <si>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</si>
  <si>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</si>
  <si>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</si>
  <si>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</si>
  <si>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</si>
  <si>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</si>
  <si>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</si>
  <si>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</si>
  <si>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</si>
  <si>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</si>
  <si>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</si>
  <si>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</si>
  <si>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</si>
  <si>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</si>
  <si>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</si>
  <si>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</si>
  <si>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</si>
  <si>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</si>
  <si>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</si>
  <si>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</si>
  <si>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</si>
  <si>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</si>
  <si>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</si>
  <si>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</si>
  <si>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</si>
  <si>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</si>
  <si>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</si>
  <si>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</si>
  <si>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</si>
  <si>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</si>
  <si>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</si>
  <si>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</si>
  <si>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</si>
  <si>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</si>
  <si>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</si>
  <si>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</si>
  <si>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</si>
  <si>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</si>
  <si>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</si>
  <si>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</si>
  <si>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</si>
  <si>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</si>
  <si>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</si>
  <si>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</si>
  <si>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</si>
  <si>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</si>
  <si>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</si>
  <si>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</si>
  <si>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</si>
  <si>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</si>
  <si>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</si>
  <si>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</si>
  <si>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</si>
  <si>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</si>
  <si>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</si>
  <si>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</si>
  <si>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</si>
  <si>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</si>
  <si>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</si>
  <si>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</si>
  <si>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</si>
  <si>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</si>
  <si>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</si>
  <si>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</si>
  <si>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</si>
  <si>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</si>
  <si>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</si>
  <si>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</si>
  <si>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</si>
  <si>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</si>
  <si>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</si>
  <si>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</si>
  <si>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</si>
  <si>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</si>
  <si>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</si>
  <si>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</si>
  <si>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</si>
  <si>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</si>
  <si>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</si>
  <si>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</si>
  <si>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</si>
  <si>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</si>
  <si>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</si>
  <si>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</si>
  <si>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</si>
  <si>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</si>
  <si>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</si>
  <si>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</si>
  <si>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</si>
  <si>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</si>
  <si>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</si>
  <si>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</si>
  <si>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</si>
  <si>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</si>
  <si>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</si>
  <si>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</si>
  <si>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</si>
  <si>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</si>
  <si>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</si>
  <si>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</si>
  <si>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</si>
  <si>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</si>
  <si>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</si>
  <si>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</si>
  <si>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</si>
  <si>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</si>
  <si>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</si>
  <si>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</si>
  <si>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</si>
  <si>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</si>
  <si>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</si>
  <si>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</si>
  <si>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</si>
  <si>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</si>
  <si>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</si>
  <si>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</si>
  <si>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</si>
  <si>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</si>
  <si>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</si>
  <si>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</si>
  <si>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</si>
  <si>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</si>
  <si>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</si>
  <si>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</si>
  <si>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</si>
  <si>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</si>
  <si>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</si>
  <si>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</si>
  <si>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</si>
  <si>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</si>
  <si>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</si>
  <si>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</si>
  <si>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</si>
  <si>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</si>
  <si>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</si>
  <si>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</si>
  <si>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</si>
  <si>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</si>
  <si>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</si>
  <si>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</si>
  <si>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</si>
  <si>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</si>
  <si>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</si>
  <si>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</si>
  <si>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</si>
  <si>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</si>
  <si>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</si>
  <si>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</si>
  <si>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</si>
  <si>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</si>
  <si>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</si>
  <si>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</si>
  <si>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</si>
  <si>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</si>
  <si>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</si>
  <si>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</si>
  <si>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</si>
  <si>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</si>
  <si>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</si>
  <si>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</si>
  <si>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</si>
  <si>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</si>
  <si>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</si>
  <si>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</si>
  <si>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</si>
  <si>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</si>
  <si>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</si>
  <si>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</si>
  <si>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</si>
  <si>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</si>
  <si>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</si>
  <si>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</si>
  <si>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</si>
  <si>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</si>
  <si>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</si>
  <si>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</si>
  <si>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</si>
  <si>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</si>
  <si>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</si>
  <si>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</si>
  <si>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</si>
  <si>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</si>
  <si>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</si>
  <si>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</si>
  <si>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</si>
  <si>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</si>
  <si>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</si>
  <si>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</si>
  <si>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</si>
  <si>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</si>
  <si>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</si>
  <si>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</si>
  <si>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</si>
  <si>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</si>
  <si>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</si>
  <si>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</si>
  <si>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</si>
  <si>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</si>
  <si>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</si>
  <si>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</si>
  <si>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</si>
  <si>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</si>
  <si>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</si>
  <si>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</si>
  <si>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</si>
  <si>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</si>
  <si>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</si>
  <si>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</si>
  <si>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</si>
  <si>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</si>
  <si>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</si>
  <si>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</si>
  <si>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</si>
  <si>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</si>
  <si>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</si>
  <si>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</si>
  <si>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</si>
  <si>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</si>
  <si>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</si>
  <si>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</si>
  <si>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</si>
  <si>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</si>
  <si>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</si>
  <si>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</si>
  <si>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</si>
  <si>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</si>
  <si>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</si>
  <si>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</si>
  <si>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</si>
  <si>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</si>
  <si>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</si>
  <si>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</si>
  <si>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</si>
  <si>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</si>
  <si>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</si>
  <si>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</si>
  <si>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</si>
  <si>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</si>
  <si>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</si>
  <si>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</si>
  <si>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</si>
  <si>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</si>
  <si>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</si>
  <si>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</si>
  <si>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</si>
  <si>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</si>
  <si>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</si>
  <si>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</si>
  <si>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</si>
  <si>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</si>
  <si>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</si>
  <si>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</si>
  <si>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</si>
  <si>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</si>
  <si>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</si>
  <si>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</si>
  <si>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</si>
  <si>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</si>
  <si>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</si>
  <si>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</si>
  <si>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</si>
  <si>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</si>
  <si>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</si>
  <si>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</si>
  <si>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</si>
  <si>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</si>
  <si>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</si>
  <si>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</si>
  <si>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</si>
  <si>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</si>
  <si>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</si>
  <si>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</si>
  <si>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</si>
  <si>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</si>
  <si>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</si>
  <si>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</si>
  <si>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</si>
  <si>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</si>
  <si>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</si>
  <si>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</si>
  <si>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</si>
  <si>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</si>
  <si>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</si>
  <si>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</si>
  <si>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</si>
  <si>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</si>
  <si>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</si>
  <si>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</si>
  <si>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</si>
  <si>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</si>
  <si>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</si>
  <si>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</si>
  <si>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</si>
  <si>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</si>
  <si>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</si>
  <si>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</si>
  <si>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</si>
  <si>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</si>
  <si>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</si>
  <si>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</si>
  <si>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</si>
  <si>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</si>
  <si>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</si>
  <si>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</si>
  <si>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</si>
  <si>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</si>
  <si>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</si>
  <si>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</si>
  <si>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</si>
  <si>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</si>
  <si>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</si>
  <si>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</si>
  <si>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</si>
  <si>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</si>
  <si>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</si>
  <si>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</si>
  <si>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</si>
  <si>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</si>
  <si>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</si>
  <si>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</si>
  <si>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</si>
  <si>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</si>
  <si>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</si>
  <si>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</si>
  <si>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</si>
  <si>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</si>
  <si>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</si>
  <si>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</si>
  <si>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</si>
  <si>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</si>
  <si>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</si>
  <si>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</si>
  <si>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</si>
  <si>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</si>
  <si>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</si>
  <si>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</si>
  <si>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</si>
  <si>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</si>
  <si>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</si>
  <si>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</si>
  <si>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</si>
  <si>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</si>
  <si>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</si>
  <si>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</si>
  <si>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</si>
  <si>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</si>
  <si>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</si>
  <si>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</si>
  <si>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</si>
  <si>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</si>
  <si>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</si>
  <si>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</si>
  <si>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</si>
  <si>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</si>
  <si>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</si>
  <si>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</si>
  <si>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</si>
  <si>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</si>
  <si>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</si>
  <si>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</si>
  <si>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</si>
  <si>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</si>
  <si>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</si>
  <si>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</si>
  <si>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</si>
  <si>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</si>
  <si>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</si>
  <si>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</si>
  <si>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</si>
  <si>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</si>
  <si>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</si>
  <si>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</si>
  <si>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</si>
  <si>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</si>
  <si>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</si>
  <si>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</si>
  <si>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</si>
  <si>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</si>
  <si>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</si>
  <si>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</si>
  <si>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</si>
  <si>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</si>
  <si>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</si>
  <si>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</si>
  <si>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</si>
  <si>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</si>
  <si>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</si>
  <si>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</si>
  <si>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</si>
  <si>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</si>
  <si>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</si>
  <si>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</si>
  <si>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</si>
  <si>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</si>
  <si>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</si>
  <si>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</si>
  <si>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</si>
  <si>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</si>
  <si>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</si>
  <si>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</si>
  <si>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</si>
  <si>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</si>
  <si>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</si>
  <si>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</si>
  <si>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</si>
  <si>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</si>
  <si>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</si>
  <si>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</si>
  <si>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</si>
  <si>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</si>
  <si>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</si>
  <si>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</si>
  <si>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</si>
  <si>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</si>
  <si>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</si>
  <si>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</si>
  <si>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</si>
  <si>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</si>
  <si>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</si>
  <si>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</si>
  <si>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</si>
  <si>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</si>
  <si>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</si>
  <si>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</si>
  <si>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</si>
  <si>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</si>
  <si>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</si>
  <si>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</si>
  <si>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</si>
  <si>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</si>
  <si>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</si>
  <si>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</si>
  <si>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</si>
  <si>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</si>
  <si>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</si>
  <si>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</si>
  <si>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</si>
  <si>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</si>
  <si>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</si>
  <si>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</si>
  <si>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</si>
  <si>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</si>
  <si>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</si>
  <si>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</si>
  <si>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</si>
  <si>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</si>
  <si>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</si>
  <si>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</si>
  <si>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</si>
  <si>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</si>
  <si>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</si>
  <si>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</si>
  <si>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</si>
  <si>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</si>
  <si>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</si>
  <si>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</si>
  <si>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</si>
  <si>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</si>
  <si>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</si>
  <si>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</si>
  <si>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</si>
  <si>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</si>
  <si>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</si>
  <si>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</si>
  <si>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</si>
  <si>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</si>
  <si>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</si>
  <si>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</si>
  <si>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</si>
  <si>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</si>
  <si>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</si>
  <si>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</si>
  <si>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</si>
  <si>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</si>
  <si>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</si>
  <si>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</si>
  <si>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</si>
  <si>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</si>
  <si>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</si>
  <si>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</si>
  <si>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</si>
  <si>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</si>
  <si>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</si>
  <si>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</si>
  <si>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</si>
  <si>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</si>
  <si>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</si>
  <si>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</si>
  <si>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</si>
  <si>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</si>
  <si>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</si>
  <si>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</si>
  <si>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</si>
  <si>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</si>
  <si>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</si>
  <si>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</si>
  <si>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</si>
  <si>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</si>
  <si>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</si>
  <si>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</si>
  <si>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</si>
  <si>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</si>
  <si>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</si>
  <si>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</si>
  <si>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</si>
  <si>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</si>
  <si>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</si>
  <si>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</si>
  <si>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</si>
  <si>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</si>
  <si>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</si>
  <si>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</si>
  <si>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</si>
  <si>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</si>
  <si>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</si>
  <si>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</si>
  <si>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</si>
  <si>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</si>
  <si>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</si>
  <si>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</si>
  <si>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</si>
  <si>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</si>
  <si>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</si>
  <si>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</si>
  <si>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</si>
  <si>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</si>
  <si>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</si>
  <si>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</si>
  <si>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</si>
  <si>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</si>
  <si>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</si>
  <si>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</si>
  <si>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</si>
  <si>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</si>
  <si>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</si>
  <si>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</si>
  <si>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</si>
  <si>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</si>
  <si>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</si>
  <si>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</si>
  <si>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</si>
  <si>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</si>
  <si>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</si>
  <si>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</si>
  <si>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</si>
  <si>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</si>
  <si>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</si>
  <si>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</si>
  <si>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</si>
  <si>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</si>
  <si>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</si>
  <si>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</si>
  <si>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</si>
  <si>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</si>
  <si>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</si>
  <si>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</si>
  <si>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</si>
  <si>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</si>
  <si>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</si>
  <si>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</si>
  <si>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</si>
  <si>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</si>
  <si>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</si>
  <si>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</si>
  <si>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</si>
  <si>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</si>
  <si>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</si>
  <si>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</si>
  <si>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</si>
  <si>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</si>
  <si>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</si>
  <si>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</si>
  <si>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</si>
  <si>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</si>
  <si>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</si>
  <si>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</si>
  <si>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</si>
  <si>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</si>
  <si>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</si>
  <si>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</si>
  <si>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</si>
  <si>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</si>
  <si>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</si>
  <si>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</si>
  <si>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</si>
  <si>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</si>
  <si>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</si>
  <si>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</si>
  <si>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</si>
  <si>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</si>
  <si>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</si>
  <si>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</si>
  <si>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</si>
  <si>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</si>
  <si>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</si>
  <si>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</si>
  <si>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</si>
  <si>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</si>
  <si>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</si>
  <si>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</si>
  <si>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</si>
  <si>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</si>
  <si>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</si>
  <si>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</si>
  <si>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</si>
  <si>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</si>
  <si>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</si>
  <si>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</si>
  <si>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</si>
  <si>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</si>
  <si>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</si>
  <si>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</si>
  <si>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</si>
  <si>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</si>
  <si>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</si>
  <si>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</si>
  <si>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</si>
  <si>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</si>
  <si>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</si>
  <si>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</si>
  <si>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</si>
  <si>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</si>
  <si>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</si>
  <si>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</si>
  <si>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</si>
  <si>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</si>
  <si>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</si>
  <si>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</si>
  <si>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</si>
  <si>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</si>
  <si>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</si>
  <si>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</si>
  <si>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</si>
  <si>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</si>
  <si>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</si>
  <si>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</si>
  <si>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</si>
  <si>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</si>
  <si>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</si>
  <si>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</si>
  <si>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</si>
  <si>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</si>
  <si>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</si>
  <si>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</si>
  <si>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</si>
  <si>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</si>
  <si>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</si>
  <si>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</si>
  <si>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</si>
  <si>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</si>
  <si>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</si>
  <si>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</si>
  <si>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</si>
  <si>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</si>
  <si>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</si>
  <si>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</si>
  <si>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</si>
  <si>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</si>
  <si>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</si>
  <si>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</si>
  <si>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</si>
  <si>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</si>
  <si>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</si>
  <si>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</si>
  <si>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</si>
  <si>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</si>
  <si>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</si>
  <si>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</si>
  <si>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</si>
  <si>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</si>
  <si>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</si>
  <si>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</si>
  <si>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</si>
  <si>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</si>
  <si>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</si>
  <si>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</si>
  <si>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</si>
  <si>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</si>
  <si>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</si>
  <si>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</si>
  <si>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</si>
  <si>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</si>
  <si>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</si>
  <si>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</si>
  <si>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</si>
  <si>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</si>
  <si>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</si>
  <si>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</si>
  <si>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</si>
  <si>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</si>
  <si>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</si>
  <si>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</si>
  <si>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</si>
  <si>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</si>
  <si>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</si>
  <si>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</si>
  <si>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</si>
  <si>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</si>
  <si>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</si>
  <si>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</si>
  <si>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</si>
  <si>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</si>
  <si>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</si>
  <si>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</si>
  <si>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</si>
  <si>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</si>
  <si>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</si>
  <si>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</si>
  <si>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</si>
  <si>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</si>
  <si>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</si>
  <si>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</si>
  <si>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</si>
  <si>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</si>
  <si>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</si>
  <si>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</si>
  <si>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</si>
  <si>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</si>
  <si>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</si>
  <si>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</si>
  <si>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</si>
  <si>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</si>
  <si>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</si>
  <si>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</si>
  <si>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</si>
  <si>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</si>
  <si>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</si>
  <si>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</si>
  <si>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</si>
  <si>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</si>
  <si>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</si>
  <si>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</si>
  <si>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</si>
  <si>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</si>
  <si>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</si>
  <si>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</si>
  <si>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</si>
  <si>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</si>
  <si>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</si>
  <si>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</si>
  <si>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</si>
  <si>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</si>
  <si>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</si>
  <si>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</si>
  <si>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</si>
  <si>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</si>
  <si>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</si>
  <si>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</si>
  <si>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</si>
  <si>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</si>
  <si>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</si>
  <si>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</si>
  <si>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</si>
  <si>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</si>
  <si>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</si>
  <si>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</si>
  <si>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</si>
  <si>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</si>
  <si>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</si>
  <si>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</si>
  <si>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</si>
  <si>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</si>
  <si>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</si>
  <si>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</si>
  <si>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</si>
  <si>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</si>
  <si>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</si>
  <si>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</si>
  <si>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</si>
  <si>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</si>
  <si>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</si>
  <si>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</si>
  <si>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</si>
  <si>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</si>
  <si>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</si>
  <si>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</si>
  <si>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</si>
  <si>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</si>
  <si>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</si>
  <si>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</si>
  <si>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</si>
  <si>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</si>
  <si>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</si>
  <si>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</si>
  <si>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</si>
  <si>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</si>
  <si>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</si>
  <si>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</si>
  <si>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</si>
  <si>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</si>
  <si>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</si>
  <si>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</si>
  <si>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</si>
  <si>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</si>
  <si>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</si>
  <si>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</si>
  <si>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</si>
  <si>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</si>
  <si>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</si>
  <si>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</si>
  <si>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</si>
  <si>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</si>
  <si>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</si>
  <si>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</si>
  <si>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</si>
  <si>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</si>
  <si>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</si>
  <si>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</si>
  <si>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</si>
  <si>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</si>
  <si>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</si>
  <si>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</si>
  <si>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</si>
  <si>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</si>
  <si>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</si>
  <si>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</si>
  <si>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</si>
  <si>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</si>
  <si>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</si>
  <si>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</si>
  <si>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</si>
  <si>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</si>
  <si>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</si>
  <si>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</si>
  <si>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</si>
  <si>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</si>
  <si>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</si>
  <si>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</si>
  <si>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</si>
  <si>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</si>
  <si>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</si>
  <si>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</si>
  <si>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</si>
  <si>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</si>
  <si>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</si>
  <si>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</si>
  <si>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</si>
  <si>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</si>
  <si>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</si>
  <si>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</si>
  <si>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</si>
  <si>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</si>
  <si>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</si>
  <si>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</si>
  <si>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</si>
  <si>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</si>
  <si>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</si>
  <si>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</si>
  <si>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</si>
  <si>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</si>
  <si>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</si>
  <si>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</si>
  <si>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</si>
  <si>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</si>
  <si>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</si>
  <si>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</si>
  <si>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</si>
  <si>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</si>
  <si>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</si>
  <si>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</si>
  <si>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</si>
  <si>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</si>
  <si>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</si>
  <si>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</si>
  <si>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</si>
  <si>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</si>
  <si>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</si>
  <si>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</si>
  <si>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</si>
  <si>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</si>
  <si>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</si>
  <si>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</si>
  <si>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</si>
  <si>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</si>
  <si>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</si>
  <si>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</si>
  <si>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</si>
  <si>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</si>
  <si>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</si>
  <si>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</si>
  <si>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</si>
  <si>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</si>
  <si>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</si>
  <si>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</si>
  <si>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</si>
  <si>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</si>
  <si>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</si>
  <si>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</si>
  <si>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</si>
  <si>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</si>
  <si>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</si>
  <si>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</si>
  <si>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</si>
  <si>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</si>
  <si>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</si>
  <si>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</si>
  <si>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</si>
  <si>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</si>
  <si>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</si>
  <si>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</si>
  <si>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</si>
  <si>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</si>
  <si>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</si>
  <si>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</si>
  <si>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</si>
  <si>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</si>
  <si>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</si>
  <si>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</si>
  <si>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</si>
  <si>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</si>
  <si>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</si>
  <si>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</si>
  <si>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</si>
  <si>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</si>
  <si>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</si>
  <si>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</si>
  <si>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</si>
  <si>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</si>
  <si>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</si>
  <si>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</si>
  <si>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</si>
  <si>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</si>
  <si>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</si>
  <si>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</si>
  <si>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</si>
  <si>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</si>
  <si>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</si>
  <si>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</si>
  <si>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</si>
  <si>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</si>
  <si>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</si>
  <si>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</si>
  <si>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</si>
  <si>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</si>
  <si>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</si>
  <si>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</si>
  <si>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</si>
  <si>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</si>
  <si>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</si>
  <si>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</si>
  <si>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</si>
  <si>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</si>
  <si>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</si>
  <si>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</si>
  <si>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</si>
  <si>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</si>
  <si>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</si>
  <si>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</si>
  <si>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</si>
  <si>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</si>
  <si>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</si>
  <si>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</si>
  <si>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</si>
  <si>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</si>
  <si>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</si>
  <si>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</si>
  <si>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</si>
  <si>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</si>
  <si>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</si>
  <si>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</si>
  <si>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</si>
  <si>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</si>
  <si>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</si>
  <si>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</si>
  <si>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</si>
  <si>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</si>
  <si>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</si>
  <si>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</si>
  <si>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</si>
  <si>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</si>
  <si>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</si>
  <si>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</si>
  <si>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</si>
  <si>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</si>
  <si>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</si>
  <si>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</si>
  <si>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</si>
  <si>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</si>
  <si>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</si>
  <si>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</si>
  <si>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</si>
  <si>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</si>
  <si>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</si>
  <si>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</si>
  <si>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</si>
  <si>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</si>
  <si>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</si>
  <si>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</si>
  <si>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</si>
  <si>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</si>
  <si>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</si>
  <si>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</si>
  <si>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</si>
  <si>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</si>
  <si>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</si>
  <si>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</si>
  <si>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</si>
  <si>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</si>
  <si>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</si>
  <si>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</si>
  <si>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</si>
  <si>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</si>
  <si>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</si>
  <si>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</si>
  <si>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</si>
  <si>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</si>
  <si>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</si>
  <si>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</si>
  <si>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</si>
  <si>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</si>
  <si>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</si>
  <si>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</si>
  <si>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</si>
  <si>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</si>
  <si>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</si>
  <si>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</si>
  <si>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</si>
  <si>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</si>
  <si>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</si>
  <si>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</si>
  <si>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</si>
  <si>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</si>
  <si>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</si>
  <si>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</si>
  <si>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</si>
  <si>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</si>
  <si>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</si>
  <si>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</si>
  <si>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</si>
  <si>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</si>
  <si>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</si>
  <si>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</si>
  <si>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</si>
  <si>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</si>
  <si>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</si>
  <si>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</si>
  <si>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</si>
  <si>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</si>
  <si>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</si>
  <si>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</si>
  <si>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</si>
  <si>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</si>
  <si>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</si>
  <si>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</si>
  <si>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</si>
  <si>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</si>
  <si>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</si>
  <si>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</si>
  <si>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</si>
  <si>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</si>
  <si>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</si>
  <si>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</si>
  <si>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</si>
  <si>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</si>
  <si>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</si>
  <si>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</si>
  <si>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</si>
  <si>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</si>
  <si>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</si>
  <si>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</si>
  <si>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</si>
  <si>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</si>
  <si>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</si>
  <si>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</si>
  <si>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</si>
  <si>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</si>
  <si>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</si>
  <si>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</si>
  <si>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</si>
  <si>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</si>
  <si>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</si>
  <si>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</si>
  <si>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</si>
  <si>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</si>
  <si>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</si>
  <si>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</si>
  <si>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</si>
  <si>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</si>
  <si>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</si>
  <si>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</si>
  <si>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</si>
  <si>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</si>
  <si>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</si>
  <si>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</si>
  <si>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</si>
  <si>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</si>
  <si>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</si>
  <si>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</si>
  <si>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</si>
  <si>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</si>
  <si>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</si>
  <si>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</si>
  <si>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</si>
  <si>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</si>
  <si>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</si>
  <si>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</si>
  <si>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</si>
  <si>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</si>
  <si>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</si>
  <si>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</si>
  <si>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</si>
  <si>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</si>
  <si>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</si>
  <si>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</si>
  <si>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</si>
  <si>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</si>
  <si>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</si>
  <si>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</si>
  <si>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</si>
  <si>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</si>
  <si>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</si>
  <si>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</si>
  <si>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</si>
  <si>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</si>
  <si>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</si>
  <si>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</si>
  <si>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</si>
  <si>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</si>
  <si>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</si>
  <si>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</si>
  <si>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</si>
  <si>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</si>
  <si>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</si>
  <si>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</si>
  <si>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</si>
  <si>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</si>
  <si>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</si>
  <si>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</si>
  <si>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</si>
  <si>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</si>
  <si>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</si>
  <si>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</si>
  <si>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</si>
  <si>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</si>
  <si>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</si>
  <si>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</si>
  <si>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</si>
  <si>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</si>
  <si>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</si>
  <si>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</si>
  <si>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</si>
  <si>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</si>
  <si>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</si>
  <si>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</si>
  <si>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</si>
  <si>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</si>
  <si>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</si>
  <si>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</si>
  <si>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</si>
  <si>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</si>
  <si>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</si>
  <si>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</si>
  <si>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</si>
  <si>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</si>
  <si>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</si>
  <si>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</si>
  <si>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</si>
  <si>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</si>
  <si>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</si>
  <si>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</si>
  <si>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</si>
  <si>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</si>
  <si>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</si>
  <si>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</si>
  <si>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</si>
  <si>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</si>
  <si>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</si>
  <si>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</si>
  <si>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</si>
  <si>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</si>
  <si>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</si>
  <si>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</si>
  <si>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</si>
  <si>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</si>
  <si>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</si>
  <si>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</si>
  <si>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</si>
  <si>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</si>
  <si>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</si>
  <si>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</si>
  <si>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</si>
  <si>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</si>
  <si>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</si>
  <si>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</si>
  <si>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</si>
  <si>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</si>
  <si>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</si>
  <si>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</si>
  <si>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</si>
  <si>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</si>
  <si>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</si>
  <si>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</si>
  <si>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</si>
  <si>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</si>
  <si>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</si>
  <si>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</si>
  <si>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</si>
  <si>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</si>
  <si>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</si>
  <si>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</si>
  <si>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</si>
  <si>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</si>
  <si>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</si>
  <si>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</si>
  <si>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</si>
  <si>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</si>
  <si>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</si>
  <si>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</si>
  <si>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</si>
  <si>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</si>
  <si>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</si>
  <si>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</si>
  <si>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</si>
  <si>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</si>
  <si>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</si>
  <si>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</si>
  <si>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</si>
  <si>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</si>
  <si>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</si>
  <si>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</si>
  <si>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</si>
  <si>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</si>
  <si>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</si>
  <si>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</si>
  <si>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</si>
  <si>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</si>
  <si>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</si>
  <si>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</si>
  <si>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</si>
  <si>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</si>
  <si>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</si>
  <si>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</si>
  <si>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</si>
  <si>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</si>
  <si>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</si>
  <si>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</si>
  <si>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</si>
  <si>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</si>
  <si>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</si>
  <si>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</si>
  <si>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</si>
  <si>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</si>
  <si>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</si>
  <si>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</si>
  <si>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</si>
  <si>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</si>
  <si>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</si>
  <si>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</si>
  <si>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</si>
  <si>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</si>
  <si>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</si>
  <si>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</si>
  <si>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</si>
  <si>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</si>
  <si>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</si>
  <si>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</si>
  <si>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</si>
  <si>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</si>
  <si>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</si>
  <si>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</si>
  <si>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</si>
  <si>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</si>
  <si>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</si>
  <si>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</si>
  <si>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</si>
  <si>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</si>
  <si>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</si>
  <si>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</si>
  <si>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</si>
  <si>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</si>
  <si>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</si>
  <si>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</si>
  <si>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</si>
  <si>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</si>
  <si>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</si>
  <si>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</si>
  <si>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</si>
  <si>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</si>
  <si>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</si>
  <si>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</si>
  <si>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</si>
  <si>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</si>
  <si>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</si>
  <si>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</si>
  <si>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</si>
  <si>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</si>
  <si>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</si>
  <si>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</si>
  <si>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</si>
  <si>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</si>
  <si>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</si>
  <si>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</si>
  <si>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</si>
  <si>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</si>
  <si>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</si>
  <si>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</si>
  <si>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</si>
  <si>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</si>
  <si>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</si>
  <si>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</si>
  <si>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</si>
  <si>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</si>
  <si>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</si>
  <si>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</si>
  <si>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</si>
  <si>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</si>
  <si>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</si>
  <si>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</si>
  <si>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</si>
  <si>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</si>
  <si>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</si>
  <si>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</si>
  <si>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</si>
  <si>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</si>
  <si>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</si>
  <si>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</si>
  <si>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</si>
  <si>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</si>
  <si>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</si>
  <si>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</si>
  <si>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</si>
  <si>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</si>
  <si>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</si>
  <si>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</si>
  <si>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</si>
  <si>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</si>
  <si>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</si>
  <si>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</si>
  <si>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</si>
  <si>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</si>
  <si>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</si>
  <si>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</si>
  <si>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</si>
  <si>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</si>
  <si>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</si>
  <si>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</si>
  <si>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</si>
  <si>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</si>
  <si>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</si>
  <si>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</si>
  <si>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</si>
  <si>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</si>
  <si>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</si>
  <si>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</si>
  <si>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</si>
  <si>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</si>
  <si>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</si>
  <si>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</si>
  <si>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</si>
  <si>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</si>
  <si>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</si>
  <si>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</si>
  <si>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</si>
  <si>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</si>
  <si>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</si>
  <si>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</si>
  <si>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</si>
  <si>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</si>
  <si>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</si>
  <si>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</si>
  <si>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</si>
  <si>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</si>
  <si>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</si>
  <si>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</si>
  <si>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</si>
  <si>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</si>
  <si>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</si>
  <si>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</si>
  <si>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</si>
  <si>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</si>
  <si>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</si>
  <si>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</si>
  <si>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</si>
  <si>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</si>
  <si>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</si>
  <si>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</si>
  <si>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</si>
  <si>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</si>
  <si>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</si>
  <si>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</si>
  <si>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</si>
  <si>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</si>
  <si>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</si>
  <si>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</si>
  <si>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</si>
  <si>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</si>
  <si>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</si>
  <si>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</si>
  <si>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</si>
  <si>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</si>
  <si>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</si>
  <si>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</si>
  <si>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</si>
  <si>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</si>
  <si>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</si>
  <si>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</si>
  <si>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</si>
  <si>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</si>
  <si>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</si>
  <si>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</si>
  <si>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</si>
  <si>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</si>
  <si>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</si>
  <si>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</si>
  <si>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</si>
  <si>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</si>
  <si>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</si>
  <si>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</si>
  <si>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</si>
  <si>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</si>
  <si>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</si>
  <si>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</si>
  <si>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</si>
  <si>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</si>
  <si>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</si>
  <si>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</si>
  <si>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</si>
  <si>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</si>
  <si>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</si>
  <si>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</si>
  <si>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</si>
  <si>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</si>
  <si>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</si>
  <si>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</si>
  <si>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</si>
  <si>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</si>
  <si>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</si>
  <si>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</si>
  <si>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</si>
  <si>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</si>
  <si>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</si>
  <si>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</si>
  <si>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</si>
  <si>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</si>
  <si>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</si>
  <si>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</si>
  <si>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</si>
  <si>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</si>
  <si>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</si>
  <si>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</si>
  <si>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</si>
  <si>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</si>
  <si>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</si>
  <si>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</si>
  <si>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</si>
  <si>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</si>
  <si>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</si>
  <si>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</si>
  <si>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</si>
  <si>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</si>
  <si>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</si>
  <si>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</si>
  <si>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</si>
  <si>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</si>
  <si>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</si>
  <si>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</si>
  <si>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</si>
  <si>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</si>
  <si>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</si>
  <si>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</si>
  <si>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</si>
  <si>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</si>
  <si>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</si>
  <si>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</si>
  <si>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</si>
  <si>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</si>
  <si>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</si>
  <si>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</si>
  <si>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</si>
  <si>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</si>
  <si>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</si>
  <si>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</si>
  <si>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</si>
  <si>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</si>
  <si>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</si>
  <si>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</si>
  <si>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</si>
  <si>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</si>
  <si>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</si>
  <si>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</si>
  <si>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</si>
  <si>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</si>
  <si>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</si>
  <si>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</si>
  <si>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</si>
  <si>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</si>
  <si>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</si>
  <si>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</si>
  <si>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</si>
  <si>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</si>
  <si>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</si>
  <si>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</si>
  <si>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</si>
  <si>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</si>
  <si>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</si>
  <si>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</si>
  <si>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</si>
  <si>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</si>
  <si>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</si>
  <si>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</si>
  <si>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</si>
  <si>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</si>
  <si>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</si>
  <si>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</si>
  <si>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</si>
  <si>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</si>
  <si>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</si>
  <si>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</si>
  <si>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</si>
  <si>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</si>
  <si>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</si>
  <si>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</si>
  <si>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</si>
  <si>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</si>
  <si>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</si>
  <si>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</si>
  <si>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</si>
  <si>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</si>
  <si>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</si>
  <si>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</si>
  <si>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</si>
  <si>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</si>
  <si>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</si>
  <si>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</si>
  <si>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</si>
  <si>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</si>
  <si>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</si>
  <si>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</si>
  <si>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</si>
  <si>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</si>
  <si>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</si>
  <si>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</si>
  <si>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</si>
  <si>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</si>
  <si>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</si>
  <si>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</si>
  <si>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</si>
  <si>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</si>
  <si>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</si>
  <si>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</si>
  <si>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</si>
  <si>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</si>
  <si>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</si>
  <si>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</si>
  <si>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</si>
  <si>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</si>
  <si>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</si>
  <si>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</si>
  <si>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</si>
  <si>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</si>
  <si>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</si>
  <si>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</si>
  <si>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</si>
  <si>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</si>
  <si>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</si>
  <si>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</si>
  <si>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</si>
  <si>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</si>
  <si>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</si>
  <si>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</si>
  <si>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</si>
  <si>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</si>
  <si>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</si>
  <si>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</si>
  <si>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</si>
  <si>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</si>
  <si>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</si>
  <si>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</si>
  <si>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</si>
  <si>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</si>
  <si>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</si>
  <si>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</si>
  <si>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</si>
  <si>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</si>
  <si>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</si>
  <si>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</si>
  <si>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</si>
  <si>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</si>
  <si>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</si>
  <si>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</si>
  <si>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</si>
  <si>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</si>
  <si>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</si>
  <si>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</si>
  <si>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</si>
  <si>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</si>
  <si>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</si>
  <si>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</si>
  <si>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</si>
  <si>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</si>
  <si>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</si>
  <si>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</si>
  <si>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</si>
  <si>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</si>
  <si>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</si>
  <si>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</si>
  <si>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</si>
  <si>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</si>
  <si>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</si>
  <si>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</si>
  <si>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</si>
  <si>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</si>
  <si>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</si>
  <si>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</si>
  <si>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</si>
  <si>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</si>
  <si>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</si>
  <si>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</si>
  <si>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</si>
  <si>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</si>
  <si>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</si>
  <si>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</si>
  <si>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</si>
  <si>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</si>
  <si>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</si>
  <si>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</si>
  <si>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</si>
  <si>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</si>
  <si>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</si>
  <si>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</si>
  <si>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</si>
  <si>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</si>
  <si>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</si>
  <si>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</si>
  <si>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</si>
  <si>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</si>
  <si>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</si>
  <si>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</si>
  <si>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</si>
  <si>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</si>
  <si>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</si>
  <si>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</si>
  <si>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</si>
  <si>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</si>
  <si>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</si>
  <si>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</si>
  <si>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</si>
  <si>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</si>
  <si>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</si>
  <si>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</si>
  <si>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</si>
  <si>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</si>
  <si>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</si>
  <si>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</si>
  <si>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</si>
  <si>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</si>
  <si>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</si>
  <si>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</si>
  <si>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</si>
  <si>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</si>
  <si>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</si>
  <si>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</si>
  <si>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</si>
  <si>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</si>
  <si>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</si>
  <si>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</si>
  <si>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</si>
  <si>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</si>
  <si>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</si>
  <si>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</si>
  <si>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</si>
  <si>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</si>
  <si>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</si>
  <si>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</si>
  <si>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</si>
  <si>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</si>
  <si>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</si>
  <si>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</si>
  <si>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</si>
  <si>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</si>
  <si>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</si>
  <si>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</si>
  <si>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</si>
  <si>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</si>
  <si>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</si>
  <si>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</si>
  <si>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</si>
  <si>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</si>
  <si>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</si>
  <si>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</si>
  <si>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</si>
  <si>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</si>
  <si>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</si>
  <si>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</si>
  <si>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</si>
  <si>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</si>
  <si>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</si>
  <si>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</si>
  <si>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</si>
  <si>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</si>
  <si>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</si>
  <si>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</si>
  <si>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</si>
  <si>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</si>
  <si>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</si>
  <si>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</si>
  <si>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</si>
  <si>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</si>
  <si>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</si>
  <si>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</si>
  <si>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</si>
  <si>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</si>
  <si>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</si>
  <si>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</si>
  <si>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</si>
  <si>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</si>
  <si>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</si>
  <si>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</si>
  <si>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</si>
  <si>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</si>
  <si>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</si>
  <si>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</si>
  <si>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</si>
  <si>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</si>
  <si>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</si>
  <si>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</si>
  <si>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</si>
  <si>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</si>
  <si>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</si>
  <si>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</si>
  <si>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</si>
  <si>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</si>
  <si>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</si>
  <si>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</si>
  <si>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</si>
  <si>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</si>
  <si>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</si>
  <si>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</si>
  <si>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</si>
  <si>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</si>
  <si>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</si>
  <si>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</si>
  <si>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</si>
  <si>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</si>
  <si>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</si>
  <si>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</si>
  <si>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</si>
  <si>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</si>
  <si>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</si>
  <si>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</si>
  <si>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</si>
  <si>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</si>
  <si>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</si>
  <si>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</si>
  <si>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</si>
  <si>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</si>
  <si>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</si>
  <si>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</si>
  <si>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</si>
  <si>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</si>
  <si>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</si>
  <si>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</si>
  <si>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</si>
  <si>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</si>
  <si>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</si>
  <si>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</si>
  <si>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</si>
  <si>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</si>
  <si>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</si>
  <si>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</si>
  <si>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</si>
  <si>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</si>
  <si>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</si>
  <si>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</si>
  <si>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</si>
  <si>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</si>
  <si>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</si>
  <si>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</si>
  <si>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</si>
  <si>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</si>
  <si>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</si>
  <si>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</si>
  <si>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</si>
  <si>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</si>
  <si>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</si>
  <si>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</si>
  <si>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</si>
  <si>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</si>
  <si>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</si>
  <si>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</si>
  <si>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</si>
  <si>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</si>
  <si>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</si>
  <si>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</si>
  <si>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</si>
  <si>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</si>
  <si>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</si>
  <si>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</si>
  <si>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</si>
  <si>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</si>
  <si>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</si>
  <si>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</si>
  <si>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</si>
  <si>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</si>
  <si>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</si>
  <si>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</si>
  <si>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</si>
  <si>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</si>
  <si>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</si>
  <si>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</si>
  <si>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</si>
  <si>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</si>
  <si>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</si>
  <si>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</si>
  <si>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</si>
  <si>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</si>
  <si>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</si>
  <si>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</si>
  <si>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</si>
  <si>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</si>
  <si>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</si>
  <si>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</si>
  <si>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</si>
  <si>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</si>
  <si>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</si>
  <si>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</si>
  <si>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</si>
  <si>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</si>
  <si>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</si>
  <si>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</si>
  <si>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</si>
  <si>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</si>
  <si>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</si>
  <si>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</si>
  <si>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</si>
  <si>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</si>
  <si>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</si>
  <si>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</si>
  <si>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</si>
  <si>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</si>
  <si>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</si>
  <si>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</si>
  <si>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</si>
  <si>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</si>
  <si>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</si>
  <si>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</si>
  <si>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</si>
  <si>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</si>
  <si>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</si>
  <si>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</si>
  <si>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</si>
  <si>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</si>
  <si>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</si>
  <si>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</si>
  <si>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</si>
  <si>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</si>
  <si>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</si>
  <si>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</si>
  <si>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</si>
  <si>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</si>
  <si>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</si>
  <si>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</si>
  <si>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</si>
  <si>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</si>
  <si>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</si>
  <si>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</si>
  <si>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</si>
  <si>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</si>
  <si>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</si>
  <si>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</si>
  <si>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</si>
  <si>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</si>
  <si>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</si>
  <si>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</si>
  <si>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</si>
  <si>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</si>
  <si>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</si>
  <si>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</si>
  <si>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</si>
  <si>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</si>
  <si>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</si>
  <si>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</si>
  <si>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</si>
  <si>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</si>
  <si>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</si>
  <si>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</si>
  <si>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</si>
  <si>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</si>
  <si>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</si>
  <si>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</si>
  <si>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</si>
  <si>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</si>
  <si>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</si>
  <si>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</si>
  <si>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</si>
  <si>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</si>
  <si>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</si>
  <si>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</si>
  <si>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</si>
  <si>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</si>
  <si>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</si>
  <si>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</si>
  <si>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</si>
  <si>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</si>
  <si>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</si>
  <si>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</si>
  <si>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</si>
  <si>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</si>
  <si>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</si>
  <si>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</si>
  <si>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</si>
  <si>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</si>
  <si>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</si>
  <si>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</si>
  <si>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</si>
  <si>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</si>
  <si>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</si>
  <si>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</si>
  <si>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</si>
  <si>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</si>
  <si>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</si>
  <si>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</si>
  <si>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</si>
  <si>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</si>
  <si>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</si>
  <si>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</si>
  <si>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</si>
  <si>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</si>
  <si>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</si>
  <si>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</si>
  <si>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</si>
  <si>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</si>
  <si>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</si>
  <si>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</si>
  <si>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</si>
  <si>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</si>
  <si>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</si>
  <si>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</si>
  <si>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</si>
  <si>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</si>
  <si>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</si>
  <si>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</si>
  <si>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</si>
  <si>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</si>
  <si>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</si>
  <si>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</si>
  <si>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</si>
  <si>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</si>
  <si>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</si>
  <si>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</si>
  <si>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</si>
  <si>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</si>
  <si>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</si>
  <si>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</si>
  <si>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</si>
  <si>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</si>
  <si>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</si>
  <si>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</si>
  <si>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</si>
  <si>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</si>
  <si>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</si>
  <si>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</si>
  <si>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</si>
  <si>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</si>
  <si>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</si>
  <si>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</si>
  <si>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</si>
  <si>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</si>
  <si>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</si>
  <si>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</si>
  <si>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</si>
  <si>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</si>
  <si>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</si>
  <si>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</si>
  <si>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</si>
  <si>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</si>
  <si>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</si>
  <si>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</si>
  <si>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</si>
  <si>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</si>
  <si>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</si>
  <si>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</si>
  <si>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</si>
  <si>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</si>
  <si>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</si>
  <si>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</si>
  <si>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</si>
  <si>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</si>
  <si>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</si>
  <si>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</si>
  <si>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</si>
  <si>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</si>
  <si>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</si>
  <si>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</si>
  <si>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</si>
  <si>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</si>
  <si>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</si>
  <si>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</si>
  <si>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</si>
  <si>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</si>
  <si>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</si>
  <si>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</si>
  <si>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</si>
  <si>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</si>
  <si>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</si>
  <si>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</si>
  <si>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</si>
  <si>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</si>
  <si>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</si>
  <si>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</si>
  <si>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</si>
  <si>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</si>
  <si>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</si>
  <si>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</si>
  <si>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</si>
  <si>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</si>
  <si>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</si>
  <si>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</si>
  <si>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</si>
  <si>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</si>
  <si>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</si>
  <si>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</si>
  <si>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</si>
  <si>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</si>
  <si>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</si>
  <si>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</si>
  <si>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</si>
  <si>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</si>
  <si>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</si>
  <si>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</si>
  <si>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</si>
  <si>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</si>
  <si>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</si>
  <si>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</si>
  <si>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</si>
  <si>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</si>
  <si>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</si>
  <si>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</si>
  <si>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</si>
  <si>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</si>
  <si>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</si>
  <si>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</si>
  <si>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</si>
  <si>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</si>
  <si>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</si>
  <si>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</si>
  <si>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</si>
  <si>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</si>
  <si>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</si>
  <si>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</si>
  <si>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</si>
  <si>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</si>
  <si>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</si>
  <si>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</si>
  <si>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</si>
  <si>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</si>
  <si>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</si>
  <si>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</si>
  <si>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</si>
  <si>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</si>
  <si>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</si>
  <si>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</si>
  <si>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</si>
  <si>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</si>
  <si>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</si>
  <si>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</si>
  <si>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</si>
  <si>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</si>
  <si>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</si>
  <si>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</si>
  <si>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</si>
  <si>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</si>
  <si>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</si>
  <si>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</si>
  <si>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</si>
  <si>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</si>
  <si>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</si>
  <si>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</si>
  <si>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</si>
  <si>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</si>
  <si>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</si>
  <si>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</si>
  <si>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</si>
  <si>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</si>
  <si>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</si>
  <si>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</si>
  <si>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</si>
  <si>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</si>
  <si>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</si>
  <si>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</si>
  <si>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</si>
  <si>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</si>
  <si>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</si>
  <si>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</si>
  <si>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</si>
  <si>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</si>
  <si>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</si>
  <si>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</si>
  <si>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</si>
  <si>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</si>
  <si>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</si>
  <si>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</si>
  <si>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</si>
  <si>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</si>
  <si>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</si>
  <si>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</si>
  <si>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</si>
  <si>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</si>
  <si>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</si>
  <si>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</si>
  <si>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</si>
  <si>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</si>
  <si>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</si>
  <si>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</si>
  <si>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</si>
  <si>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</si>
  <si>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</si>
  <si>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</si>
  <si>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</si>
  <si>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</si>
  <si>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</si>
  <si>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</si>
  <si>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</si>
  <si>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</si>
  <si>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</si>
  <si>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</si>
  <si>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</si>
  <si>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</si>
  <si>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</si>
  <si>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</si>
  <si>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</si>
  <si>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</si>
  <si>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</si>
  <si>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</si>
  <si>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</si>
  <si>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</si>
  <si>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</si>
  <si>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</si>
  <si>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</si>
  <si>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</si>
  <si>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</si>
  <si>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</si>
  <si>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</si>
  <si>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</si>
  <si>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</si>
  <si>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</si>
  <si>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</si>
  <si>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</si>
  <si>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</si>
  <si>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</si>
  <si>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</si>
  <si>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</si>
  <si>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</si>
  <si>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</si>
  <si>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</si>
  <si>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</si>
  <si>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</si>
  <si>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</si>
  <si>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</si>
  <si>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</si>
  <si>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</si>
  <si>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</si>
  <si>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</si>
  <si>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</si>
  <si>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</si>
  <si>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</si>
  <si>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</si>
  <si>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</si>
  <si>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</si>
  <si>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</si>
  <si>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</si>
  <si>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</si>
  <si>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</si>
  <si>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</si>
  <si>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</si>
  <si>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</si>
  <si>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</si>
  <si>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</si>
  <si>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</si>
  <si>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</si>
  <si>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</si>
  <si>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</si>
  <si>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</si>
  <si>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</si>
  <si>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</si>
  <si>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</si>
  <si>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</si>
  <si>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</si>
  <si>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</si>
  <si>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</si>
  <si>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</si>
  <si>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</si>
  <si>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</si>
  <si>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</si>
  <si>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</si>
  <si>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</si>
  <si>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</si>
  <si>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</si>
  <si>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</si>
  <si>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</si>
  <si>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</si>
  <si>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</si>
  <si>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</si>
  <si>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</si>
  <si>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</si>
  <si>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</si>
  <si>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</si>
  <si>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</si>
  <si>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</si>
  <si>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</si>
  <si>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</si>
  <si>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</si>
  <si>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</si>
  <si>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</si>
  <si>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</si>
  <si>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</si>
  <si>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</si>
  <si>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</si>
  <si>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</si>
  <si>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</si>
  <si>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</si>
  <si>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</si>
  <si>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</si>
  <si>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</si>
  <si>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</si>
  <si>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</si>
  <si>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</si>
  <si>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</si>
  <si>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</si>
  <si>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</si>
  <si>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</si>
  <si>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</si>
  <si>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</si>
  <si>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</si>
  <si>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</si>
  <si>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</si>
  <si>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</si>
  <si>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</si>
  <si>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</si>
  <si>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</si>
  <si>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</si>
  <si>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</si>
  <si>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</si>
  <si>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</si>
  <si>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</si>
  <si>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</si>
  <si>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</si>
  <si>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</si>
  <si>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</si>
  <si>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</si>
  <si>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</si>
  <si>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</si>
  <si>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</si>
  <si>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</si>
  <si>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</si>
  <si>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</si>
  <si>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</si>
  <si>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</si>
  <si>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</si>
  <si>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</si>
  <si>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</si>
  <si>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</si>
  <si>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</si>
  <si>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</si>
  <si>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</si>
  <si>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</si>
  <si>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</si>
  <si>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</si>
  <si>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</si>
  <si>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</si>
  <si>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</si>
  <si>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</si>
  <si>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</si>
  <si>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</si>
  <si>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</si>
  <si>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</si>
  <si>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</si>
  <si>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</si>
  <si>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</si>
  <si>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</si>
  <si>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</si>
  <si>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</si>
  <si>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</si>
  <si>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</si>
  <si>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</si>
  <si>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</si>
  <si>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</si>
  <si>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</si>
  <si>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</si>
  <si>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</si>
  <si>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</si>
  <si>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</si>
  <si>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</si>
  <si>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</si>
  <si>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</si>
  <si>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</si>
  <si>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</si>
  <si>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</si>
  <si>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</si>
  <si>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</si>
  <si>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</si>
  <si>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</si>
  <si>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</si>
  <si>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</si>
  <si>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</si>
  <si>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</si>
  <si>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</si>
  <si>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</si>
  <si>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</si>
  <si>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</si>
  <si>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</si>
  <si>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</si>
  <si>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</si>
  <si>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</si>
  <si>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</si>
  <si>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</si>
  <si>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</si>
  <si>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</si>
  <si>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</si>
  <si>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</si>
  <si>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</si>
  <si>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</si>
  <si>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</si>
  <si>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</si>
  <si>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</si>
  <si>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</si>
  <si>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</si>
  <si>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</si>
  <si>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</si>
  <si>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</si>
  <si>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</si>
  <si>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</si>
  <si>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</si>
  <si>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</si>
  <si>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</si>
  <si>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</si>
  <si>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</si>
  <si>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</si>
  <si>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</si>
  <si>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</si>
  <si>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</si>
  <si>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</si>
  <si>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</si>
  <si>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</si>
  <si>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</si>
  <si>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</si>
  <si>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</si>
  <si>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</si>
  <si>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</si>
  <si>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</si>
  <si>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</si>
  <si>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</si>
  <si>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</si>
  <si>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</si>
  <si>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</si>
  <si>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</si>
  <si>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</si>
  <si>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</si>
  <si>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</si>
  <si>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</si>
  <si>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</si>
  <si>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</si>
  <si>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</si>
  <si>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</si>
  <si>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</si>
  <si>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</si>
  <si>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</si>
  <si>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</si>
  <si>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</si>
  <si>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</si>
  <si>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</si>
  <si>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</si>
  <si>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</si>
  <si>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</si>
  <si>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</si>
  <si>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</si>
  <si>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</si>
  <si>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</si>
  <si>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</si>
  <si>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</si>
  <si>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</si>
  <si>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</si>
  <si>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</si>
  <si>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</si>
  <si>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</si>
  <si>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</si>
  <si>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</si>
  <si>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</si>
  <si>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</si>
  <si>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</si>
  <si>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</si>
  <si>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</si>
  <si>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</si>
  <si>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</si>
  <si>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</si>
  <si>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</si>
  <si>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</si>
  <si>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</si>
  <si>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</si>
  <si>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</si>
  <si>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</si>
  <si>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</si>
  <si>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</si>
  <si>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</si>
  <si>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</si>
  <si>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</si>
  <si>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</si>
  <si>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</si>
  <si>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</si>
  <si>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</si>
  <si>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</si>
  <si>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</si>
  <si>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</si>
  <si>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</si>
  <si>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</si>
  <si>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</si>
  <si>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</si>
  <si>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</si>
  <si>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</si>
  <si>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</si>
  <si>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</si>
  <si>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</si>
  <si>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</si>
  <si>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</si>
  <si>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</si>
  <si>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</si>
  <si>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</si>
  <si>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</si>
  <si>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</si>
  <si>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</si>
  <si>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</si>
  <si>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</si>
  <si>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</si>
  <si>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</si>
  <si>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</si>
  <si>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</si>
  <si>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</si>
  <si>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</si>
  <si>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</si>
  <si>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</si>
  <si>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</si>
  <si>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</si>
  <si>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</si>
  <si>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</si>
  <si>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</si>
  <si>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</si>
  <si>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</si>
  <si>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</si>
  <si>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</si>
  <si>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</si>
  <si>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</si>
  <si>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</si>
  <si>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</si>
  <si>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</si>
  <si>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</si>
  <si>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</si>
  <si>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</si>
  <si>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</si>
  <si>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</si>
  <si>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</si>
  <si>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</si>
  <si>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</si>
  <si>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</si>
  <si>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</si>
  <si>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</si>
  <si>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</si>
  <si>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</si>
  <si>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</si>
  <si>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</si>
  <si>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</si>
  <si>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</si>
  <si>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</si>
  <si>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</si>
  <si>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</si>
  <si>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</si>
  <si>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</si>
  <si>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</si>
  <si>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</si>
  <si>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</si>
  <si>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</si>
  <si>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</si>
  <si>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</si>
  <si>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</si>
  <si>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</si>
  <si>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</si>
  <si>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</si>
  <si>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</si>
  <si>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</si>
  <si>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</si>
  <si>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</si>
  <si>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</si>
  <si>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</si>
  <si>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</si>
  <si>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</si>
  <si>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</si>
  <si>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</si>
  <si>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</si>
  <si>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</si>
  <si>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</si>
  <si>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</si>
  <si>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</si>
  <si>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</si>
  <si>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</si>
  <si>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</si>
  <si>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</si>
  <si>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</si>
  <si>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</si>
  <si>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</si>
  <si>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</si>
  <si>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</si>
  <si>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</si>
  <si>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</si>
  <si>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</si>
  <si>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</si>
  <si>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</si>
  <si>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</si>
  <si>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</si>
  <si>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</si>
  <si>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</si>
  <si>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</si>
  <si>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</si>
  <si>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</si>
  <si>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</si>
  <si>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</si>
  <si>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</si>
  <si>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</si>
  <si>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</si>
  <si>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</si>
  <si>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</si>
  <si>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</si>
  <si>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</si>
  <si>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</si>
  <si>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</si>
  <si>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</si>
  <si>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</si>
  <si>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</si>
  <si>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</si>
  <si>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</si>
  <si>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</si>
  <si>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</si>
  <si>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</si>
  <si>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</si>
  <si>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</si>
  <si>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</si>
  <si>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</si>
  <si>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</si>
  <si>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</si>
  <si>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</si>
  <si>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</si>
  <si>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</si>
  <si>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</si>
  <si>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</si>
  <si>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</si>
  <si>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</si>
  <si>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</si>
  <si>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</si>
  <si>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</si>
  <si>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</si>
  <si>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</si>
  <si>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</si>
  <si>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</si>
  <si>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</si>
  <si>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</si>
  <si>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</si>
  <si>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</si>
  <si>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</si>
  <si>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</si>
  <si>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</si>
  <si>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</si>
  <si>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</si>
  <si>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</si>
  <si>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</si>
  <si>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</si>
  <si>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</si>
  <si>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</si>
  <si>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</si>
  <si>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</si>
  <si>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</si>
  <si>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</si>
  <si>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</si>
  <si>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</si>
  <si>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</si>
  <si>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</si>
  <si>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</si>
  <si>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</si>
  <si>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</si>
  <si>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</si>
  <si>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</si>
  <si>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</si>
  <si>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</si>
  <si>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</si>
  <si>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</si>
  <si>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</si>
  <si>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</si>
  <si>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</si>
  <si>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</si>
  <si>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</si>
  <si>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</si>
  <si>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</si>
  <si>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</si>
  <si>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</si>
  <si>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</si>
  <si>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</si>
  <si>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</si>
  <si>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</si>
  <si>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</si>
  <si>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</si>
  <si>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</si>
  <si>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</si>
  <si>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</si>
  <si>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</si>
  <si>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</si>
  <si>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</si>
  <si>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</si>
  <si>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</si>
  <si>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</si>
  <si>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</si>
  <si>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</si>
  <si>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</si>
  <si>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</si>
  <si>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</si>
  <si>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</si>
  <si>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</si>
  <si>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</si>
  <si>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</si>
  <si>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</si>
  <si>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</si>
  <si>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</si>
  <si>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</si>
  <si>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</si>
  <si>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</si>
  <si>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</si>
  <si>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</si>
  <si>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</si>
  <si>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</si>
  <si>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</si>
  <si>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</si>
  <si>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</si>
  <si>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</si>
  <si>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</si>
  <si>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</si>
  <si>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</si>
  <si>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</si>
  <si>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</si>
  <si>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</si>
  <si>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</si>
  <si>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</si>
  <si>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</si>
  <si>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</si>
  <si>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</si>
  <si>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</si>
  <si>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</si>
  <si>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</si>
  <si>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</si>
  <si>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</si>
  <si>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</si>
  <si>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</si>
  <si>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</si>
  <si>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</si>
  <si>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</si>
  <si>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</si>
  <si>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</si>
  <si>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</si>
  <si>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</si>
  <si>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</si>
  <si>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</si>
  <si>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</si>
  <si>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</si>
  <si>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</si>
  <si>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</si>
  <si>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</si>
  <si>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</si>
  <si>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</si>
  <si>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</si>
  <si>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</si>
  <si>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</si>
  <si>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</si>
  <si>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</si>
  <si>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</si>
  <si>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</si>
  <si>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</si>
  <si>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</si>
  <si>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</si>
  <si>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</si>
  <si>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</si>
  <si>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</si>
  <si>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</si>
  <si>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</si>
  <si>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</si>
  <si>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</si>
  <si>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</si>
  <si>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</si>
  <si>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</si>
  <si>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</si>
  <si>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</si>
  <si>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</si>
  <si>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</si>
  <si>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</si>
  <si>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</si>
  <si>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</si>
  <si>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</si>
  <si>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</si>
  <si>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</si>
  <si>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</si>
  <si>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</si>
  <si>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</si>
  <si>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</si>
  <si>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</si>
  <si>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</si>
  <si>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</si>
  <si>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</si>
  <si>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</si>
  <si>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</si>
  <si>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</si>
  <si>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</si>
  <si>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</si>
  <si>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</si>
  <si>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</si>
  <si>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</si>
  <si>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</si>
  <si>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</si>
  <si>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</si>
  <si>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</si>
  <si>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</si>
  <si>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</si>
  <si>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</si>
  <si>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</si>
  <si>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</si>
  <si>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</si>
  <si>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</si>
  <si>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</si>
  <si>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</si>
  <si>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</si>
  <si>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</si>
  <si>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</si>
  <si>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</si>
  <si>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</si>
  <si>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</si>
  <si>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</si>
  <si>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</si>
  <si>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</si>
  <si>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</si>
  <si>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</si>
  <si>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</si>
  <si>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</si>
  <si>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</si>
  <si>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</si>
  <si>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</si>
  <si>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</si>
  <si>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</si>
  <si>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</si>
  <si>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</si>
  <si>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</si>
  <si>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</si>
  <si>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</si>
  <si>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</si>
  <si>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</si>
  <si>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</si>
  <si>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</si>
  <si>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</si>
  <si>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</si>
  <si>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</si>
  <si>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</si>
  <si>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</si>
  <si>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</si>
  <si>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</si>
  <si>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</si>
  <si>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</si>
  <si>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</si>
  <si>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</si>
  <si>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</si>
  <si>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</si>
  <si>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</si>
  <si>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</si>
  <si>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</si>
  <si>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</si>
  <si>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</si>
  <si>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</si>
  <si>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</si>
  <si>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</si>
  <si>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</si>
  <si>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</si>
  <si>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</si>
  <si>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</si>
  <si>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</si>
  <si>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</si>
  <si>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</si>
  <si>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</si>
  <si>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</si>
  <si>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</si>
  <si>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</si>
  <si>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</si>
  <si>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</si>
  <si>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</si>
  <si>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</si>
  <si>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</si>
  <si>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</si>
  <si>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</si>
  <si>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</si>
  <si>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</si>
  <si>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</si>
  <si>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</si>
  <si>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</si>
  <si>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</si>
  <si>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</si>
  <si>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</si>
  <si>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</si>
  <si>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</si>
  <si>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</si>
  <si>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</si>
  <si>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</si>
  <si>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</si>
  <si>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</si>
  <si>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</si>
  <si>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</si>
  <si>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</si>
  <si>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</si>
  <si>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</si>
  <si>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</si>
  <si>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</si>
  <si>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</si>
  <si>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</si>
  <si>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</si>
  <si>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</si>
  <si>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</si>
  <si>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</si>
  <si>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</si>
  <si>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</si>
  <si>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</si>
  <si>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</si>
  <si>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</si>
  <si>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</si>
  <si>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</si>
  <si>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</si>
  <si>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</si>
  <si>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</si>
  <si>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</si>
  <si>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</si>
  <si>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</si>
  <si>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</si>
  <si>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</si>
  <si>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</si>
  <si>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</si>
  <si>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</si>
  <si>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</si>
  <si>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</si>
  <si>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</si>
  <si>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</si>
  <si>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</si>
  <si>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</si>
  <si>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</si>
  <si>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</si>
  <si>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</si>
  <si>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</si>
  <si>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</si>
  <si>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</si>
  <si>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</si>
  <si>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</si>
  <si>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</si>
  <si>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</si>
  <si>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</si>
  <si>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</si>
  <si>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</si>
  <si>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</si>
  <si>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</si>
  <si>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</si>
  <si>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</si>
  <si>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</si>
  <si>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</si>
  <si>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</si>
  <si>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</si>
  <si>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</si>
  <si>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</si>
  <si>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</si>
  <si>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</si>
  <si>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</si>
  <si>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</si>
  <si>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</si>
  <si>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</si>
  <si>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</si>
  <si>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</si>
  <si>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</si>
  <si>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</si>
  <si>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</si>
  <si>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</si>
  <si>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</si>
  <si>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</si>
  <si>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</si>
  <si>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</si>
  <si>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</si>
  <si>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</si>
  <si>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</si>
  <si>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</si>
  <si>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</si>
  <si>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</si>
  <si>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</si>
  <si>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</si>
  <si>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</si>
  <si>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</si>
  <si>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</si>
  <si>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</si>
  <si>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</si>
  <si>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</si>
  <si>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</si>
  <si>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</si>
  <si>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</si>
  <si>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</si>
  <si>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</si>
  <si>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</si>
  <si>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</si>
  <si>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</si>
  <si>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</si>
  <si>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</si>
  <si>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</si>
  <si>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</si>
  <si>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</si>
  <si>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</si>
  <si>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</si>
  <si>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</si>
  <si>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</si>
  <si>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</si>
  <si>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</si>
  <si>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</si>
  <si>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</si>
  <si>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</si>
  <si>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</si>
  <si>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</si>
  <si>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</si>
  <si>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</si>
  <si>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</si>
  <si>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</si>
  <si>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</si>
  <si>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</si>
  <si>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</si>
  <si>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</si>
  <si>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</si>
  <si>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</si>
  <si>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</si>
  <si>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</si>
  <si>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</si>
  <si>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</si>
  <si>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</si>
  <si>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</si>
  <si>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</si>
  <si>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</si>
  <si>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</si>
  <si>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</si>
  <si>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</si>
  <si>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</si>
  <si>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</si>
  <si>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</si>
  <si>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</si>
  <si>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</si>
  <si>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</si>
  <si>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</si>
  <si>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</si>
  <si>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</si>
  <si>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</si>
  <si>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</si>
  <si>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</si>
  <si>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</si>
  <si>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</si>
  <si>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</si>
  <si>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</si>
  <si>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</si>
  <si>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</si>
  <si>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</si>
  <si>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</si>
  <si>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</si>
  <si>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</si>
  <si>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</si>
  <si>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</si>
  <si>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</si>
  <si>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</si>
  <si>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</si>
  <si>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</si>
  <si>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</si>
  <si>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</si>
  <si>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</si>
  <si>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</si>
  <si>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</si>
  <si>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</si>
  <si>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</si>
  <si>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</si>
  <si>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</si>
  <si>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</si>
  <si>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</si>
  <si>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</si>
  <si>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</si>
  <si>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</si>
  <si>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</si>
  <si>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</si>
  <si>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</si>
  <si>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</si>
  <si>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</si>
  <si>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</si>
  <si>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</si>
  <si>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</si>
  <si>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</si>
  <si>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</si>
  <si>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</si>
  <si>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</si>
  <si>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</si>
  <si>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</si>
  <si>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</si>
  <si>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</si>
  <si>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</si>
  <si>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</si>
  <si>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</si>
  <si>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</si>
  <si>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</si>
  <si>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</si>
  <si>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</si>
  <si>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</si>
  <si>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</si>
  <si>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</si>
  <si>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</si>
  <si>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</si>
  <si>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</si>
  <si>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</si>
  <si>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</si>
  <si>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</si>
  <si>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</si>
  <si>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</si>
  <si>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</si>
  <si>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</si>
  <si>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</si>
  <si>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</si>
  <si>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</si>
  <si>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</si>
  <si>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</si>
  <si>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</si>
  <si>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</si>
  <si>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</si>
  <si>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</si>
  <si>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</si>
  <si>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</si>
  <si>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</si>
  <si>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</si>
  <si>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</si>
  <si>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</si>
  <si>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</si>
  <si>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</si>
  <si>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</si>
  <si>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</si>
  <si>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</si>
  <si>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</si>
  <si>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</si>
  <si>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</si>
  <si>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</si>
  <si>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</si>
  <si>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</si>
  <si>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</si>
  <si>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</si>
  <si>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</si>
  <si>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</si>
  <si>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</si>
  <si>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</si>
  <si>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</si>
  <si>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</si>
  <si>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</si>
  <si>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</si>
  <si>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</si>
  <si>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</si>
  <si>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</si>
  <si>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</si>
  <si>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</si>
  <si>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</si>
  <si>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</si>
  <si>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</si>
  <si>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</si>
  <si>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</si>
  <si>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</si>
  <si>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</si>
  <si>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</si>
  <si>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</si>
  <si>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</si>
  <si>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</si>
  <si>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</si>
  <si>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</si>
  <si>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</si>
  <si>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</si>
  <si>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</si>
  <si>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</si>
  <si>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</si>
  <si>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</si>
  <si>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</si>
  <si>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</si>
  <si>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</si>
  <si>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</si>
  <si>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</si>
  <si>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</si>
  <si>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</si>
  <si>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</si>
  <si>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</si>
  <si>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</si>
  <si>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</si>
  <si>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</si>
  <si>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</si>
  <si>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</si>
  <si>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</si>
  <si>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</si>
  <si>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</si>
  <si>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</si>
  <si>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</si>
  <si>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</si>
  <si>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</si>
  <si>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</si>
  <si>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</si>
  <si>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</si>
  <si>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</si>
  <si>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</si>
  <si>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</si>
  <si>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</si>
  <si>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</si>
  <si>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</si>
  <si>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</si>
  <si>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</si>
  <si>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</si>
  <si>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</si>
  <si>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</si>
  <si>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</si>
  <si>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</si>
  <si>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</si>
  <si>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</si>
  <si>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</si>
  <si>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</si>
  <si>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</si>
  <si>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</si>
  <si>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</si>
  <si>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</si>
  <si>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</si>
  <si>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</si>
  <si>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</si>
  <si>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</si>
  <si>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</si>
  <si>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</si>
  <si>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</si>
  <si>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</si>
  <si>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</si>
  <si>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</si>
  <si>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</si>
  <si>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</si>
  <si>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</si>
  <si>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</si>
  <si>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</si>
  <si>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</si>
  <si>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</si>
  <si>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</si>
  <si>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</si>
  <si>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</si>
  <si>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</si>
  <si>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</si>
  <si>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</si>
  <si>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</si>
  <si>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</si>
  <si>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</si>
  <si>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</si>
  <si>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</si>
  <si>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</si>
  <si>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</si>
  <si>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</si>
  <si>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</si>
  <si>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</si>
  <si>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</si>
  <si>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</si>
  <si>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</si>
  <si>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</si>
  <si>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</si>
  <si>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</si>
  <si>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</si>
  <si>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</si>
  <si>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</si>
  <si>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</si>
  <si>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</si>
  <si>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</si>
  <si>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</si>
  <si>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</si>
  <si>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</si>
  <si>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</si>
  <si>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</si>
  <si>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</si>
  <si>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</si>
  <si>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</si>
  <si>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</si>
  <si>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</si>
  <si>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</si>
  <si>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</si>
  <si>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</si>
  <si>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</si>
  <si>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</si>
  <si>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</si>
  <si>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</si>
  <si>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</si>
  <si>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</si>
  <si>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</si>
  <si>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</si>
  <si>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</si>
  <si>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</si>
  <si>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</si>
  <si>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</si>
  <si>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</si>
  <si>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</si>
  <si>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</si>
  <si>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</si>
  <si>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</si>
  <si>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</si>
  <si>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</si>
  <si>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</si>
  <si>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</si>
  <si>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</si>
  <si>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</si>
  <si>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</si>
  <si>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</si>
  <si>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</si>
  <si>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</si>
  <si>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</si>
  <si>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</si>
  <si>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</si>
  <si>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</si>
  <si>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</si>
  <si>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</si>
  <si>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</si>
  <si>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</si>
  <si>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</si>
  <si>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</si>
  <si>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</si>
  <si>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</si>
  <si>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</si>
  <si>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</si>
  <si>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</si>
  <si>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</si>
  <si>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</si>
  <si>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</si>
  <si>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</si>
  <si>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</si>
  <si>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</si>
  <si>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</si>
  <si>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</si>
  <si>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</si>
  <si>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</si>
  <si>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</si>
  <si>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</si>
  <si>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</si>
  <si>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</si>
  <si>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</si>
  <si>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</si>
  <si>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</si>
  <si>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</si>
  <si>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</si>
  <si>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</si>
  <si>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</si>
  <si>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</si>
  <si>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</si>
  <si>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</si>
  <si>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</si>
  <si>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</si>
  <si>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</si>
  <si>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</si>
  <si>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</si>
  <si>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</si>
  <si>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</si>
  <si>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</si>
  <si>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</si>
  <si>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</si>
  <si>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</si>
  <si>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</si>
  <si>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</si>
  <si>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</si>
  <si>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</si>
  <si>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</si>
  <si>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</si>
  <si>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</si>
  <si>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</si>
  <si>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</si>
  <si>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</si>
  <si>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</si>
  <si>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</si>
  <si>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</si>
  <si>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</si>
  <si>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</si>
  <si>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</si>
  <si>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</si>
  <si>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</si>
  <si>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</si>
  <si>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</si>
  <si>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</si>
  <si>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</si>
  <si>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</si>
  <si>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</si>
  <si>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</si>
  <si>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</si>
  <si>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</si>
  <si>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</si>
  <si>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</si>
  <si>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</si>
  <si>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</si>
  <si>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</si>
  <si>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</si>
  <si>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</si>
  <si>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</si>
  <si>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</si>
  <si>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</si>
  <si>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</si>
  <si>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</si>
  <si>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</si>
  <si>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</si>
  <si>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</si>
  <si>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</si>
  <si>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</si>
  <si>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</si>
  <si>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</si>
  <si>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</si>
  <si>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</si>
  <si>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</si>
  <si>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</si>
  <si>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</si>
  <si>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</si>
  <si>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</si>
  <si>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</si>
  <si>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</si>
  <si>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</si>
  <si>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</si>
  <si>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</si>
  <si>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</si>
  <si>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</si>
  <si>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</si>
  <si>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</si>
  <si>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</si>
  <si>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</si>
  <si>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</si>
  <si>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</si>
  <si>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</si>
  <si>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</si>
  <si>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</si>
  <si>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</si>
  <si>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</si>
  <si>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</si>
  <si>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</si>
  <si>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</si>
  <si>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</si>
  <si>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</si>
  <si>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</si>
  <si>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</si>
  <si>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</si>
  <si>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</si>
  <si>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</si>
  <si>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</si>
  <si>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</si>
  <si>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</si>
  <si>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</si>
  <si>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</si>
  <si>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</si>
  <si>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</si>
  <si>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</si>
  <si>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</si>
  <si>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</si>
  <si>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</si>
  <si>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</si>
  <si>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</si>
  <si>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</si>
  <si>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</si>
  <si>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</si>
  <si>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</si>
  <si>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</si>
  <si>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</si>
  <si>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</si>
  <si>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</si>
  <si>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</si>
  <si>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</si>
  <si>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</si>
  <si>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</si>
  <si>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</si>
  <si>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</si>
  <si>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</si>
  <si>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</si>
  <si>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</si>
  <si>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</si>
  <si>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</si>
  <si>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</si>
  <si>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</si>
  <si>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</si>
  <si>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</si>
  <si>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</si>
  <si>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</si>
  <si>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</si>
  <si>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</si>
  <si>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</si>
  <si>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</si>
  <si>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</si>
  <si>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</si>
  <si>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</si>
  <si>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</si>
  <si>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</si>
  <si>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</si>
  <si>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</si>
  <si>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</si>
  <si>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</si>
  <si>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</si>
  <si>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</si>
  <si>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</si>
  <si>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</si>
  <si>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</si>
  <si>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</si>
  <si>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</si>
  <si>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</si>
  <si>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</si>
  <si>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</si>
  <si>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</si>
  <si>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</si>
  <si>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</si>
  <si>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</si>
  <si>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</si>
  <si>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</si>
  <si>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</si>
  <si>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</si>
  <si>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</si>
  <si>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</si>
  <si>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</si>
  <si>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</si>
  <si>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</si>
  <si>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</si>
  <si>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</si>
  <si>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</si>
  <si>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</si>
  <si>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</si>
  <si>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</si>
  <si>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</si>
  <si>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</si>
  <si>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</si>
  <si>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</si>
  <si>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</si>
  <si>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</si>
  <si>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</si>
  <si>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</si>
  <si>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</si>
  <si>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</si>
  <si>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</si>
  <si>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</si>
  <si>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</si>
  <si>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</si>
  <si>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</si>
  <si>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</si>
  <si>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</si>
  <si>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</si>
  <si>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</si>
  <si>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</si>
  <si>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</si>
  <si>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</si>
  <si>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</si>
  <si>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</si>
  <si>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</si>
  <si>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</si>
  <si>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</si>
  <si>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</si>
  <si>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</si>
  <si>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</si>
  <si>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</si>
  <si>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</si>
  <si>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</si>
  <si>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</si>
  <si>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</si>
  <si>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</si>
  <si>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</si>
  <si>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</si>
  <si>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</si>
  <si>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</si>
  <si>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</si>
  <si>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</si>
  <si>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</si>
  <si>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</si>
  <si>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</si>
  <si>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</si>
  <si>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</si>
  <si>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</si>
  <si>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</si>
  <si>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</si>
  <si>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</si>
  <si>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</si>
  <si>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</si>
  <si>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</si>
  <si>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</si>
  <si>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</si>
  <si>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</si>
  <si>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</si>
  <si>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</si>
  <si>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</si>
  <si>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</si>
  <si>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</si>
  <si>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</si>
  <si>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</si>
  <si>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</si>
  <si>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</si>
  <si>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</si>
  <si>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</si>
  <si>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</si>
  <si>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</si>
  <si>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</si>
  <si>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</si>
  <si>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</si>
  <si>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</si>
  <si>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</si>
  <si>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</si>
  <si>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</si>
  <si>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</si>
  <si>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</si>
  <si>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</si>
  <si>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</si>
  <si>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</si>
  <si>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</si>
  <si>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</si>
  <si>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</si>
  <si>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</si>
  <si>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</si>
  <si>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</si>
  <si>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</si>
  <si>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</si>
  <si>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</si>
  <si>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</si>
  <si>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</si>
  <si>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</si>
  <si>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</si>
  <si>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</si>
  <si>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</si>
  <si>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</si>
  <si>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</si>
  <si>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</si>
  <si>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</si>
  <si>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</si>
  <si>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</si>
  <si>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</si>
  <si>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</si>
  <si>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</si>
  <si>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</si>
  <si>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</si>
  <si>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</si>
  <si>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</si>
  <si>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</si>
  <si>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</si>
  <si>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</si>
  <si>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</si>
  <si>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</si>
  <si>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</si>
  <si>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</si>
  <si>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</si>
  <si>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</si>
  <si>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</si>
  <si>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</si>
  <si>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</si>
  <si>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</si>
  <si>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</si>
  <si>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</si>
  <si>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</si>
  <si>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</si>
  <si>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</si>
  <si>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</si>
  <si>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</si>
  <si>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</si>
  <si>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</si>
  <si>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</si>
  <si>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</si>
  <si>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</si>
  <si>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</si>
  <si>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</si>
  <si>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</si>
  <si>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</si>
  <si>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</si>
  <si>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</si>
  <si>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</si>
  <si>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</si>
  <si>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</si>
  <si>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</si>
  <si>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</si>
  <si>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</si>
  <si>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</si>
  <si>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</si>
  <si>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</si>
  <si>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</si>
  <si>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</si>
  <si>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</si>
  <si>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</si>
  <si>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</si>
  <si>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</si>
  <si>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</si>
  <si>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</si>
  <si>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</si>
  <si>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</si>
  <si>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</si>
  <si>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</si>
  <si>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</si>
  <si>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</si>
  <si>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</si>
  <si>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</si>
  <si>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</si>
  <si>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</si>
  <si>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</si>
  <si>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</si>
  <si>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</si>
  <si>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</si>
  <si>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</si>
  <si>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</si>
  <si>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</si>
  <si>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</si>
  <si>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</si>
  <si>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</si>
  <si>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</si>
  <si>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</si>
  <si>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</si>
  <si>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</si>
  <si>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</si>
  <si>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</si>
  <si>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</si>
  <si>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</si>
  <si>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</si>
  <si>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</si>
  <si>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</si>
  <si>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</si>
  <si>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</si>
  <si>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</si>
  <si>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</si>
  <si>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</si>
  <si>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</si>
  <si>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</si>
  <si>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</si>
  <si>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</si>
  <si>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</si>
  <si>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</si>
  <si>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</si>
  <si>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</si>
  <si>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</si>
  <si>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</si>
  <si>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</si>
  <si>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</si>
  <si>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</si>
  <si>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</si>
  <si>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</si>
  <si>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</si>
  <si>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</si>
  <si>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</si>
  <si>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</si>
  <si>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</si>
  <si>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</si>
  <si>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</si>
  <si>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</si>
  <si>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</si>
  <si>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</si>
  <si>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</si>
  <si>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</si>
  <si>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</si>
  <si>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</si>
  <si>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</si>
  <si>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</si>
  <si>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</si>
  <si>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</si>
  <si>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</si>
  <si>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</si>
  <si>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</si>
  <si>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</si>
  <si>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</si>
  <si>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</si>
  <si>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</si>
  <si>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</si>
  <si>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</si>
  <si>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</si>
  <si>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</si>
  <si>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</si>
  <si>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</si>
  <si>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</si>
  <si>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</si>
  <si>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</si>
  <si>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</si>
  <si>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</si>
  <si>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</si>
  <si>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</si>
  <si>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</si>
  <si>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</si>
  <si>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</si>
  <si>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</si>
  <si>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</si>
  <si>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</si>
  <si>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</si>
  <si>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</si>
  <si>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</si>
  <si>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</si>
  <si>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</si>
  <si>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</si>
  <si>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</si>
  <si>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</si>
  <si>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</si>
  <si>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</si>
  <si>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</si>
  <si>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</si>
  <si>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</si>
  <si>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</si>
  <si>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</si>
  <si>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</si>
  <si>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</si>
  <si>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</si>
  <si>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</si>
  <si>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</si>
  <si>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</si>
  <si>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</si>
  <si>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</si>
  <si>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</si>
  <si>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</si>
  <si>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</si>
  <si>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</si>
  <si>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</si>
  <si>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</si>
  <si>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</si>
  <si>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</si>
  <si>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</si>
  <si>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</si>
  <si>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</si>
  <si>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</si>
  <si>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</si>
  <si>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</si>
  <si>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</si>
  <si>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</si>
  <si>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</si>
  <si>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</si>
  <si>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</si>
  <si>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</si>
  <si>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</si>
  <si>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</si>
  <si>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</si>
  <si>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</si>
  <si>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</si>
  <si>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</si>
  <si>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</si>
  <si>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</si>
  <si>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</si>
  <si>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</si>
  <si>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</si>
  <si>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</si>
  <si>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</si>
  <si>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</si>
  <si>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</si>
  <si>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</si>
  <si>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</si>
  <si>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</si>
  <si>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</si>
  <si>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</si>
  <si>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</si>
  <si>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</si>
  <si>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</si>
  <si>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</si>
  <si>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</si>
  <si>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</si>
  <si>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</si>
  <si>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</si>
  <si>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</si>
  <si>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</si>
  <si>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</si>
  <si>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</si>
  <si>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</si>
  <si>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</si>
  <si>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</si>
  <si>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</si>
  <si>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</si>
  <si>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</si>
  <si>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</si>
  <si>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</si>
  <si>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</si>
  <si>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</si>
  <si>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</si>
  <si>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</si>
  <si>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</si>
  <si>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</si>
  <si>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</si>
  <si>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</si>
  <si>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</si>
  <si>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</si>
  <si>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</si>
  <si>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</si>
  <si>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</si>
  <si>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</si>
  <si>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</si>
  <si>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</si>
  <si>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</si>
  <si>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</si>
  <si>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</si>
  <si>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</si>
  <si>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</si>
  <si>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</si>
  <si>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</si>
  <si>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</si>
  <si>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</si>
  <si>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</si>
  <si>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</si>
  <si>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</si>
  <si>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</si>
  <si>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</si>
  <si>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</si>
  <si>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</si>
  <si>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</si>
  <si>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</si>
  <si>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</si>
  <si>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</si>
  <si>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</si>
  <si>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</si>
  <si>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</si>
  <si>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</si>
  <si>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</si>
  <si>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</si>
  <si>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</si>
  <si>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</si>
  <si>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</si>
  <si>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</si>
  <si>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</si>
  <si>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</si>
  <si>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</si>
  <si>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</si>
  <si>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</si>
  <si>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</si>
  <si>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</si>
  <si>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</si>
  <si>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</si>
  <si>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</si>
  <si>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</si>
  <si>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</si>
  <si>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</si>
  <si>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</si>
  <si>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</si>
  <si>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</si>
  <si>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</si>
  <si>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</si>
  <si>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</si>
  <si>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</si>
  <si>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</si>
  <si>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</si>
  <si>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</si>
  <si>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</si>
  <si>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</si>
  <si>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</si>
  <si>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</si>
  <si>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</si>
  <si>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</si>
  <si>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</si>
  <si>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</si>
  <si>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</si>
  <si>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</si>
  <si>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</si>
  <si>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</si>
  <si>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</si>
  <si>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</si>
  <si>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</si>
  <si>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</si>
  <si>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</si>
  <si>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</si>
  <si>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</si>
  <si>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</si>
  <si>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</si>
  <si>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</si>
  <si>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</si>
  <si>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</si>
  <si>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</si>
  <si>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</si>
  <si>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</si>
  <si>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</si>
  <si>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</si>
  <si>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</si>
  <si>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</si>
  <si>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</si>
  <si>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</si>
  <si>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</si>
  <si>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</si>
  <si>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</si>
  <si>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</si>
  <si>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</si>
  <si>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</si>
  <si>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</si>
  <si>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</si>
  <si>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</si>
  <si>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</si>
  <si>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</si>
  <si>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</si>
  <si>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</si>
  <si>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</si>
  <si>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</si>
  <si>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</si>
  <si>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</si>
  <si>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</si>
  <si>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</si>
  <si>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</si>
  <si>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</si>
  <si>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</si>
  <si>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</si>
  <si>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</si>
  <si>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</si>
  <si>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</si>
  <si>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</si>
  <si>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</si>
  <si>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</si>
  <si>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</si>
  <si>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</si>
  <si>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</si>
  <si>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</si>
  <si>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</si>
  <si>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</si>
  <si>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</si>
  <si>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</si>
  <si>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</si>
  <si>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</si>
  <si>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</si>
  <si>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</si>
  <si>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</si>
  <si>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</si>
  <si>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</si>
  <si>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</si>
  <si>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</si>
  <si>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</si>
  <si>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</si>
  <si>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</si>
  <si>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</si>
  <si>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</si>
  <si>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</si>
  <si>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</si>
  <si>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</si>
  <si>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</si>
  <si>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</si>
  <si>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</si>
  <si>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</si>
  <si>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</si>
  <si>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</si>
  <si>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</si>
  <si>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</si>
  <si>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</si>
  <si>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</si>
  <si>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</si>
  <si>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</si>
  <si>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</si>
  <si>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</si>
  <si>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</si>
  <si>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</si>
  <si>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</si>
  <si>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</si>
  <si>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</si>
  <si>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</si>
  <si>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</si>
  <si>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</si>
  <si>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</si>
  <si>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</si>
  <si>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</si>
  <si>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</si>
  <si>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</si>
  <si>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</si>
  <si>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</si>
  <si>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</si>
  <si>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</si>
  <si>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</si>
  <si>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</si>
  <si>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</si>
  <si>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</si>
  <si>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</si>
  <si>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</si>
  <si>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</si>
  <si>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</si>
  <si>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</si>
  <si>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</si>
  <si>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</si>
  <si>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</si>
  <si>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</si>
  <si>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</si>
  <si>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</si>
  <si>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</si>
  <si>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</si>
  <si>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</si>
  <si>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</si>
  <si>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</si>
  <si>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</si>
  <si>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</si>
  <si>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</si>
  <si>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</si>
  <si>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</si>
  <si>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</si>
  <si>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</si>
  <si>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</si>
  <si>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</si>
  <si>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</si>
  <si>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</si>
  <si>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</si>
  <si>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</si>
  <si>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</si>
  <si>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</si>
  <si>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</si>
  <si>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</si>
  <si>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</si>
  <si>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</si>
  <si>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</si>
  <si>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</si>
  <si>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</si>
  <si>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</si>
  <si>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</si>
  <si>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</si>
  <si>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</si>
  <si>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</si>
  <si>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</si>
  <si>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</si>
  <si>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</si>
  <si>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</si>
  <si>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</si>
  <si>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</si>
  <si>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</si>
  <si>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</si>
  <si>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</si>
  <si>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</si>
  <si>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</si>
  <si>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</si>
  <si>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</si>
  <si>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</si>
  <si>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</si>
  <si>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</si>
  <si>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</si>
  <si>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</si>
  <si>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</si>
  <si>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</si>
  <si>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</si>
  <si>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</si>
  <si>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</si>
  <si>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</si>
  <si>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</si>
  <si>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</si>
  <si>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</si>
  <si>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</si>
  <si>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</si>
  <si>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</si>
  <si>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</si>
  <si>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</si>
  <si>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</si>
  <si>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</si>
  <si>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</si>
  <si>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</si>
  <si>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</si>
  <si>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</si>
  <si>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</si>
  <si>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</si>
  <si>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</si>
  <si>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</si>
  <si>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</si>
  <si>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</si>
  <si>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</si>
  <si>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</si>
  <si>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</si>
  <si>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</si>
  <si>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</si>
  <si>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</si>
  <si>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</si>
  <si>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</si>
  <si>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</si>
  <si>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</si>
  <si>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</si>
  <si>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</si>
  <si>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</si>
  <si>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</si>
  <si>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</si>
  <si>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</si>
  <si>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</si>
  <si>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</si>
  <si>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</si>
  <si>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</si>
  <si>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</si>
  <si>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</si>
  <si>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</si>
  <si>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</si>
  <si>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</si>
  <si>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</si>
  <si>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</si>
  <si>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</si>
  <si>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</si>
  <si>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</si>
  <si>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</si>
  <si>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</si>
  <si>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</si>
  <si>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</si>
  <si>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</si>
  <si>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</si>
  <si>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</si>
  <si>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</si>
  <si>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</si>
  <si>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</si>
  <si>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</si>
  <si>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</si>
  <si>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</si>
  <si>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</si>
  <si>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</si>
  <si>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</si>
  <si>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</si>
  <si>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</si>
  <si>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</si>
  <si>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</si>
  <si>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</si>
  <si>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</si>
  <si>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</si>
  <si>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</si>
  <si>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</si>
  <si>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</si>
  <si>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</si>
  <si>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</si>
  <si>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</si>
  <si>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</si>
  <si>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</si>
  <si>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</si>
  <si>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</si>
  <si>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</si>
  <si>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</si>
  <si>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</si>
  <si>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</si>
  <si>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</si>
  <si>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</si>
  <si>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</si>
  <si>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</si>
  <si>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</si>
  <si>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</si>
  <si>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</si>
  <si>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</si>
  <si>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</si>
  <si>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</si>
  <si>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</si>
  <si>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</si>
  <si>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</si>
  <si>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</si>
  <si>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</si>
  <si>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</si>
  <si>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</si>
  <si>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</si>
  <si>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</si>
  <si>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</si>
  <si>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</si>
  <si>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</si>
  <si>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</si>
  <si>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</si>
  <si>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</si>
  <si>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</si>
  <si>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</si>
  <si>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</si>
  <si>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</si>
  <si>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</si>
  <si>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</si>
  <si>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</si>
  <si>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</si>
  <si>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</si>
  <si>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</si>
  <si>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</si>
  <si>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</si>
  <si>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</si>
  <si>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</si>
  <si>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</si>
  <si>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</si>
  <si>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</si>
  <si>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</si>
  <si>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</si>
  <si>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</si>
  <si>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</si>
  <si>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</si>
  <si>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</si>
  <si>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</si>
  <si>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</si>
  <si>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</si>
  <si>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</si>
  <si>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</si>
  <si>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</si>
  <si>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</si>
  <si>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</si>
  <si>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</si>
  <si>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</si>
  <si>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</si>
  <si>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</si>
  <si>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</si>
  <si>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</si>
  <si>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</si>
  <si>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</si>
  <si>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</si>
  <si>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</si>
  <si>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</si>
  <si>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</si>
  <si>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</si>
  <si>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</si>
  <si>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</si>
  <si>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</si>
  <si>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</si>
  <si>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</si>
  <si>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</si>
  <si>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</si>
  <si>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</si>
  <si>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</si>
  <si>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</si>
  <si>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</si>
  <si>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</si>
  <si>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</si>
  <si>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</si>
  <si>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</si>
  <si>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</si>
  <si>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</si>
  <si>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</si>
  <si>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</si>
  <si>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</si>
  <si>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</si>
  <si>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</si>
  <si>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</si>
  <si>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</si>
  <si>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</si>
  <si>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</si>
  <si>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</si>
  <si>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</si>
  <si>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</si>
  <si>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</si>
  <si>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</si>
  <si>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</si>
  <si>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</si>
  <si>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</si>
  <si>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</si>
  <si>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</si>
  <si>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</si>
  <si>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</si>
  <si>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</si>
  <si>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</si>
  <si>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</si>
  <si>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</si>
  <si>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</si>
  <si>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</si>
  <si>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</si>
  <si>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</si>
  <si>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</si>
  <si>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</si>
  <si>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</si>
  <si>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</si>
  <si>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</si>
  <si>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</si>
  <si>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</si>
  <si>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</si>
  <si>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</si>
  <si>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</si>
  <si>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</si>
  <si>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</si>
  <si>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</si>
  <si>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</si>
  <si>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</si>
  <si>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</si>
  <si>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</si>
  <si>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</si>
  <si>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</si>
  <si>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</si>
  <si>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</si>
  <si>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</si>
  <si>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</si>
  <si>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</si>
  <si>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</si>
  <si>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</si>
  <si>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</si>
  <si>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</si>
  <si>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</si>
  <si>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</si>
  <si>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</si>
  <si>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</si>
  <si>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</si>
  <si>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</si>
  <si>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</si>
  <si>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</si>
  <si>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</si>
  <si>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</si>
  <si>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</si>
  <si>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</si>
  <si>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</si>
  <si>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</si>
  <si>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</si>
  <si>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</si>
  <si>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</si>
  <si>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</si>
  <si>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</si>
  <si>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</si>
  <si>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</si>
  <si>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</si>
  <si>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</si>
  <si>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</si>
  <si>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</si>
  <si>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</si>
  <si>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</si>
  <si>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</si>
  <si>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</si>
  <si>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</si>
  <si>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</si>
  <si>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</si>
  <si>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</si>
  <si>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</si>
  <si>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</si>
  <si>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</si>
  <si>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</si>
  <si>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</si>
  <si>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</si>
  <si>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</si>
  <si>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</si>
  <si>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</si>
  <si>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</si>
  <si>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</si>
  <si>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</si>
  <si>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</si>
  <si>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</si>
  <si>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</si>
  <si>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</si>
  <si>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</si>
  <si>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</si>
  <si>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</si>
  <si>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</si>
  <si>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</si>
  <si>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</si>
  <si>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</si>
  <si>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</si>
  <si>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</si>
  <si>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</si>
  <si>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</si>
  <si>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</si>
  <si>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</si>
  <si>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</si>
  <si>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</si>
  <si>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</si>
  <si>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</si>
  <si>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</si>
  <si>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</si>
  <si>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</si>
  <si>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</si>
  <si>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</si>
  <si>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</si>
  <si>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</si>
  <si>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</si>
  <si>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</si>
  <si>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</si>
  <si>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</si>
  <si>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</si>
  <si>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</si>
  <si>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</si>
  <si>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</si>
  <si>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</si>
  <si>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</si>
  <si>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</si>
  <si>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</si>
  <si>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</si>
  <si>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</si>
  <si>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</si>
  <si>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</si>
  <si>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</si>
  <si>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</si>
  <si>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</si>
  <si>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</si>
  <si>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</si>
  <si>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</si>
  <si>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</si>
  <si>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</si>
  <si>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</si>
  <si>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</si>
  <si>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</si>
  <si>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</si>
  <si>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</si>
  <si>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</si>
  <si>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</si>
  <si>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</si>
  <si>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</si>
  <si>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</si>
  <si>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</si>
  <si>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</si>
  <si>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</si>
  <si>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</si>
  <si>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</si>
  <si>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</si>
  <si>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</si>
  <si>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</si>
  <si>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</si>
  <si>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</si>
  <si>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</si>
  <si>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</si>
  <si>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</si>
  <si>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</si>
  <si>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</si>
  <si>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</si>
  <si>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</si>
  <si>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</si>
  <si>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</si>
  <si>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</si>
  <si>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</si>
  <si>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</si>
  <si>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</si>
  <si>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</si>
  <si>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</si>
  <si>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</si>
  <si>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</si>
  <si>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</si>
  <si>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</si>
  <si>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</si>
  <si>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</si>
  <si>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</si>
  <si>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</si>
  <si>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</si>
  <si>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</si>
  <si>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</si>
  <si>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</si>
  <si>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</si>
  <si>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</si>
  <si>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</si>
  <si>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</si>
  <si>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</si>
  <si>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</si>
  <si>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</si>
  <si>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</si>
  <si>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</si>
  <si>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</si>
  <si>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</si>
  <si>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</si>
  <si>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</si>
  <si>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</si>
  <si>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</si>
  <si>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</si>
  <si>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</si>
  <si>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</si>
  <si>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</si>
  <si>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</si>
  <si>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</si>
  <si>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</si>
  <si>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</si>
  <si>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</si>
  <si>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</si>
  <si>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</si>
  <si>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</si>
  <si>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</si>
  <si>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</si>
  <si>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</si>
  <si>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</si>
  <si>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</si>
  <si>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</si>
  <si>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</si>
  <si>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</si>
  <si>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</si>
  <si>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</si>
  <si>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</si>
  <si>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</si>
  <si>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</si>
  <si>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</si>
  <si>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</si>
  <si>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</si>
  <si>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</si>
  <si>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</si>
  <si>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</si>
  <si>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</si>
  <si>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</si>
  <si>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</si>
  <si>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</si>
  <si>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</si>
  <si>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</si>
  <si>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</si>
  <si>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</si>
  <si>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</si>
  <si>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</si>
  <si>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</si>
  <si>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</si>
  <si>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</si>
  <si>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</si>
  <si>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</si>
  <si>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</si>
  <si>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</si>
  <si>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</si>
  <si>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</si>
  <si>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</si>
  <si>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</si>
  <si>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</si>
  <si>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</si>
  <si>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</si>
  <si>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</si>
  <si>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</si>
  <si>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</si>
  <si>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</si>
  <si>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</si>
  <si>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</si>
  <si>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</si>
  <si>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</si>
  <si>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</si>
  <si>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</si>
  <si>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</si>
  <si>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</si>
  <si>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</si>
  <si>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</si>
  <si>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</si>
  <si>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</si>
  <si>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</si>
  <si>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</si>
  <si>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</si>
  <si>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</si>
  <si>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</si>
  <si>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</si>
  <si>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</si>
  <si>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</si>
  <si>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</si>
  <si>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</si>
  <si>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</si>
  <si>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</si>
  <si>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</si>
  <si>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</si>
  <si>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</si>
  <si>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</si>
  <si>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</si>
  <si>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</si>
  <si>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</si>
  <si>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</si>
  <si>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</si>
  <si>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</si>
  <si>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</si>
  <si>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</si>
  <si>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</si>
  <si>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</si>
  <si>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</si>
  <si>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</si>
  <si>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</si>
  <si>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</si>
  <si>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</si>
  <si>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</si>
  <si>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</si>
  <si>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</si>
  <si>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</si>
  <si>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</si>
  <si>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</si>
  <si>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</si>
  <si>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</si>
  <si>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</si>
  <si>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</si>
  <si>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</si>
  <si>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</si>
  <si>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</si>
  <si>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</si>
  <si>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</si>
  <si>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</si>
  <si>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</si>
  <si>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</si>
  <si>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</si>
  <si>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</si>
  <si>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</si>
  <si>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</si>
  <si>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</si>
  <si>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</si>
  <si>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</si>
  <si>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</si>
  <si>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</si>
  <si>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</si>
  <si>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</si>
  <si>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</si>
  <si>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</si>
  <si>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</si>
  <si>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</si>
  <si>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</si>
  <si>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</si>
  <si>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</si>
  <si>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</si>
  <si>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</si>
  <si>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</si>
  <si>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</si>
  <si>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</si>
  <si>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</si>
  <si>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</si>
  <si>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</si>
  <si>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</si>
  <si>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</si>
  <si>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</si>
  <si>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</si>
  <si>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</si>
  <si>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</si>
  <si>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</si>
  <si>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</si>
  <si>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</si>
  <si>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</si>
  <si>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</si>
  <si>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</si>
  <si>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</si>
  <si>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</si>
  <si>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</si>
  <si>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</si>
  <si>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</si>
  <si>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</si>
  <si>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</si>
  <si>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</si>
  <si>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</si>
  <si>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</si>
  <si>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</si>
  <si>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</si>
  <si>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</si>
  <si>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</si>
  <si>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</si>
  <si>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</si>
  <si>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</si>
  <si>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</si>
  <si>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</si>
  <si>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</si>
  <si>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</si>
  <si>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</si>
  <si>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</si>
  <si>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</si>
  <si>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</si>
  <si>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</si>
  <si>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</si>
  <si>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</si>
  <si>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</si>
  <si>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</si>
  <si>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</si>
  <si>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</si>
  <si>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</si>
  <si>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</si>
  <si>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</si>
  <si>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</si>
  <si>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</si>
  <si>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</si>
  <si>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</si>
  <si>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</si>
  <si>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</si>
  <si>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</si>
  <si>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</si>
  <si>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</si>
  <si>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</si>
  <si>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</si>
  <si>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</si>
  <si>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</si>
  <si>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</si>
  <si>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</si>
  <si>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</si>
  <si>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</si>
  <si>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</si>
  <si>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</si>
  <si>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</si>
  <si>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</si>
  <si>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</si>
  <si>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</si>
  <si>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</si>
  <si>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</si>
  <si>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</si>
  <si>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</si>
  <si>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</si>
  <si>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</si>
  <si>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</si>
  <si>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</si>
  <si>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</si>
  <si>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</si>
  <si>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</si>
  <si>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</si>
  <si>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</si>
  <si>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</si>
  <si>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</si>
  <si>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</si>
  <si>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</si>
  <si>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</si>
  <si>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</si>
  <si>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</si>
  <si>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</si>
  <si>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</si>
  <si>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</si>
  <si>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</si>
  <si>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</si>
  <si>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</si>
  <si>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</si>
  <si>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</si>
  <si>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</si>
  <si>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</si>
  <si>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</si>
  <si>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</si>
  <si>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</si>
  <si>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</si>
  <si>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</si>
  <si>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</si>
  <si>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</si>
  <si>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</si>
  <si>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</si>
  <si>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</si>
  <si>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</si>
  <si>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</si>
  <si>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</si>
  <si>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</si>
  <si>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</si>
  <si>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</si>
  <si>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</si>
  <si>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</si>
  <si>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</si>
  <si>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</si>
  <si>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</si>
  <si>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</si>
  <si>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</si>
  <si>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</si>
  <si>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</si>
  <si>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</si>
  <si>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</si>
  <si>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</si>
  <si>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</si>
  <si>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</si>
  <si>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</si>
  <si>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</si>
  <si>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</si>
  <si>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</si>
  <si>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</si>
  <si>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</si>
  <si>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</si>
  <si>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</si>
  <si>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</si>
  <si>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</si>
  <si>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</si>
  <si>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</si>
  <si>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</si>
  <si>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</si>
  <si>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</si>
  <si>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</si>
  <si>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</si>
  <si>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</si>
  <si>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</si>
  <si>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</si>
  <si>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</si>
  <si>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</si>
  <si>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</si>
  <si>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</si>
  <si>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</si>
  <si>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</si>
  <si>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</si>
  <si>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</si>
  <si>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</si>
  <si>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</si>
  <si>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</si>
  <si>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</si>
  <si>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</si>
  <si>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</si>
  <si>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</si>
  <si>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</si>
  <si>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</si>
  <si>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</si>
  <si>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</si>
  <si>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</si>
  <si>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</si>
  <si>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</si>
  <si>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</si>
  <si>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</si>
  <si>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</si>
  <si>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</si>
  <si>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</si>
  <si>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</si>
  <si>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</si>
  <si>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</si>
  <si>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</si>
  <si>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</si>
  <si>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</si>
  <si>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</si>
  <si>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</si>
  <si>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</si>
  <si>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</si>
  <si>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</si>
  <si>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</si>
  <si>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</si>
  <si>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</si>
  <si>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</si>
  <si>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</si>
  <si>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</si>
  <si>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</si>
  <si>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</si>
  <si>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</si>
  <si>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</si>
  <si>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</si>
  <si>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</si>
  <si>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</si>
  <si>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</si>
  <si>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</si>
  <si>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</si>
  <si>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</si>
  <si>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</si>
  <si>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</si>
  <si>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</si>
  <si>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</si>
  <si>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</si>
  <si>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</si>
  <si>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</si>
  <si>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</si>
  <si>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</si>
  <si>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</si>
  <si>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</si>
  <si>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</si>
  <si>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</si>
  <si>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</si>
  <si>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</si>
  <si>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</si>
  <si>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</si>
  <si>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</si>
  <si>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</si>
  <si>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</si>
  <si>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</si>
  <si>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</si>
  <si>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</si>
  <si>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</si>
  <si>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</si>
  <si>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</si>
  <si>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</si>
  <si>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</si>
  <si>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</si>
  <si>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</si>
  <si>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</si>
  <si>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</si>
  <si>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</si>
  <si>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</si>
  <si>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</si>
  <si>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</si>
  <si>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</si>
  <si>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</si>
  <si>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</si>
  <si>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</si>
  <si>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</si>
  <si>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</si>
  <si>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</si>
  <si>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</si>
  <si>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</si>
  <si>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</si>
  <si>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</si>
  <si>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</si>
  <si>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</si>
  <si>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</si>
  <si>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</si>
  <si>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</si>
  <si>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</si>
  <si>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</si>
  <si>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</si>
  <si>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</si>
  <si>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</si>
  <si>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</si>
  <si>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</si>
  <si>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</si>
  <si>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</si>
  <si>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</si>
  <si>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</si>
  <si>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</si>
  <si>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</si>
  <si>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</si>
  <si>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</si>
  <si>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</si>
  <si>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</si>
  <si>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</si>
  <si>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</si>
  <si>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</si>
  <si>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</si>
  <si>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</si>
  <si>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</si>
  <si>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</si>
  <si>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</si>
  <si>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</si>
  <si>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</si>
  <si>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</si>
  <si>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</si>
  <si>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</si>
  <si>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</si>
  <si>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</si>
  <si>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</si>
  <si>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</si>
  <si>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</si>
  <si>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</si>
  <si>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</si>
  <si>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</si>
  <si>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</si>
  <si>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</si>
  <si>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</si>
  <si>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</si>
  <si>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</si>
  <si>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</si>
  <si>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</si>
  <si>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</si>
  <si>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</si>
  <si>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</si>
  <si>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</si>
  <si>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</si>
  <si>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</si>
  <si>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</si>
  <si>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</si>
  <si>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</si>
  <si>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</si>
  <si>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</si>
  <si>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</si>
  <si>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</si>
  <si>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</si>
  <si>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</si>
  <si>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</si>
  <si>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</si>
  <si>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</si>
  <si>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</si>
  <si>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</si>
  <si>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</si>
  <si>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</si>
  <si>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</si>
  <si>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</si>
  <si>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</si>
  <si>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</si>
  <si>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</si>
  <si>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</si>
  <si>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</si>
  <si>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</si>
  <si>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</si>
  <si>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</si>
  <si>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</si>
  <si>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</si>
  <si>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</si>
  <si>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</si>
  <si>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</si>
  <si>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</si>
  <si>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</si>
  <si>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</si>
  <si>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</si>
  <si>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</si>
  <si>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</si>
  <si>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</si>
  <si>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</si>
  <si>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</si>
  <si>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</si>
  <si>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</si>
  <si>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</si>
  <si>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</si>
  <si>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</si>
  <si>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</si>
  <si>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</si>
  <si>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</si>
  <si>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</si>
  <si>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</si>
  <si>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</si>
  <si>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</si>
  <si>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</si>
  <si>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</si>
  <si>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</si>
  <si>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</si>
  <si>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</si>
  <si>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</si>
  <si>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</si>
  <si>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</si>
  <si>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</si>
  <si>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</si>
  <si>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</si>
  <si>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</si>
  <si>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</si>
  <si>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</si>
  <si>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</si>
  <si>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</si>
  <si>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</si>
  <si>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</si>
  <si>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</si>
  <si>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</si>
  <si>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</si>
  <si>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</si>
  <si>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</si>
  <si>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</si>
  <si>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</si>
  <si>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</si>
  <si>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</si>
  <si>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</si>
  <si>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</si>
  <si>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</si>
  <si>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</si>
  <si>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</si>
  <si>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</si>
  <si>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</si>
  <si>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</si>
  <si>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</si>
  <si>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</si>
  <si>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</si>
  <si>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</si>
  <si>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</si>
  <si>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</si>
  <si>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</si>
  <si>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</si>
  <si>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</si>
  <si>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</si>
  <si>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</si>
  <si>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</si>
  <si>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</si>
  <si>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</si>
  <si>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</si>
  <si>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</si>
  <si>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</si>
  <si>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</si>
  <si>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</si>
  <si>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</si>
  <si>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</si>
  <si>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</si>
  <si>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</si>
  <si>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</si>
  <si>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</si>
  <si>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</si>
  <si>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</si>
  <si>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</si>
  <si>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</si>
  <si>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</si>
  <si>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</si>
  <si>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</si>
  <si>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</si>
  <si>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</si>
  <si>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</si>
  <si>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</si>
  <si>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</si>
  <si>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</si>
  <si>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</si>
  <si>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</si>
  <si>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</si>
  <si>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</si>
  <si>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</si>
  <si>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</si>
  <si>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</si>
  <si>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</si>
  <si>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</si>
  <si>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</si>
  <si>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</si>
  <si>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</si>
  <si>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</si>
  <si>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</si>
  <si>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</si>
  <si>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</si>
  <si>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</si>
  <si>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</si>
  <si>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</si>
  <si>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</si>
  <si>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</si>
  <si>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</si>
  <si>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</si>
  <si>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</si>
  <si>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</si>
  <si>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</si>
  <si>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</si>
  <si>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</si>
  <si>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</si>
  <si>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</si>
  <si>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</si>
  <si>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</si>
  <si>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</si>
  <si>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</si>
  <si>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</si>
  <si>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</si>
  <si>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</si>
  <si>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</si>
  <si>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</si>
  <si>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</si>
  <si>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</si>
  <si>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</si>
  <si>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</si>
  <si>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</si>
  <si>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</si>
  <si>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</si>
  <si>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</si>
  <si>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</si>
  <si>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</si>
  <si>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</si>
  <si>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</si>
  <si>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</si>
  <si>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</si>
  <si>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</si>
  <si>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</si>
  <si>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</si>
  <si>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</si>
  <si>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</si>
  <si>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</si>
  <si>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</si>
  <si>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</si>
  <si>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</si>
  <si>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</si>
  <si>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</si>
  <si>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</si>
  <si>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</si>
  <si>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</si>
  <si>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</si>
  <si>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</si>
  <si>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</si>
  <si>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</si>
  <si>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</si>
  <si>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</si>
  <si>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</si>
  <si>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</si>
  <si>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</si>
  <si>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</si>
  <si>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</si>
  <si>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</si>
  <si>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</si>
  <si>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</si>
  <si>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</si>
  <si>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</si>
  <si>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</si>
  <si>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</si>
  <si>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</si>
  <si>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</si>
  <si>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</si>
  <si>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</si>
  <si>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</si>
  <si>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</si>
  <si>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</si>
  <si>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</si>
  <si>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</si>
  <si>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</si>
  <si>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</si>
  <si>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</si>
  <si>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</si>
  <si>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</si>
  <si>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</si>
  <si>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</si>
  <si>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</si>
  <si>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</si>
  <si>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</si>
  <si>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</si>
  <si>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</si>
  <si>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</si>
  <si>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</si>
  <si>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</si>
  <si>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</si>
  <si>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</si>
  <si>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</si>
  <si>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</si>
  <si>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</si>
  <si>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</si>
  <si>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</si>
  <si>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</si>
  <si>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</si>
  <si>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</si>
  <si>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</si>
  <si>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</si>
  <si>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</si>
  <si>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</si>
  <si>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</si>
  <si>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</si>
  <si>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</si>
  <si>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</si>
  <si>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</si>
  <si>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</si>
  <si>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</si>
  <si>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</si>
  <si>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</si>
  <si>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</si>
  <si>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</si>
  <si>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</si>
  <si>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</si>
  <si>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</si>
  <si>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</si>
  <si>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</si>
  <si>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</si>
  <si>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</si>
  <si>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</si>
  <si>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</si>
  <si>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</si>
  <si>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</si>
  <si>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</si>
  <si>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</si>
  <si>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</si>
  <si>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</si>
  <si>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</si>
  <si>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</si>
  <si>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</si>
  <si>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</si>
  <si>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</si>
  <si>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</si>
  <si>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</si>
  <si>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</si>
  <si>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</si>
  <si>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</si>
  <si>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</si>
  <si>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</si>
  <si>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</si>
  <si>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</si>
  <si>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</si>
  <si>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</si>
  <si>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</si>
  <si>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</si>
  <si>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</si>
  <si>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</si>
  <si>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</si>
  <si>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</si>
  <si>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</si>
  <si>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</si>
  <si>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</si>
  <si>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</si>
  <si>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</si>
  <si>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</si>
  <si>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</si>
  <si>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</si>
  <si>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</si>
  <si>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</si>
  <si>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</si>
  <si>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</si>
  <si>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</si>
  <si>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</si>
  <si>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</si>
  <si>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</si>
  <si>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</si>
  <si>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</si>
  <si>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</si>
  <si>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</si>
  <si>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</si>
  <si>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</si>
  <si>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</si>
  <si>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</si>
  <si>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</si>
  <si>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</si>
  <si>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</si>
  <si>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</si>
  <si>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</si>
  <si>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</si>
  <si>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</si>
  <si>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</si>
  <si>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</si>
  <si>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</si>
  <si>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</si>
  <si>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</si>
  <si>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</si>
  <si>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</si>
  <si>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</si>
  <si>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</si>
  <si>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</si>
  <si>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</si>
  <si>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</si>
  <si>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</si>
  <si>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</si>
  <si>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</si>
  <si>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</si>
  <si>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</si>
  <si>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</si>
  <si>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</si>
  <si>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</si>
  <si>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</si>
  <si>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</si>
  <si>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</si>
  <si>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</si>
  <si>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</si>
  <si>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</si>
  <si>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</si>
  <si>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</si>
  <si>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</si>
  <si>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</si>
  <si>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</si>
  <si>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</si>
  <si>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</si>
  <si>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</si>
  <si>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</si>
  <si>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</si>
  <si>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</si>
  <si>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</si>
  <si>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</si>
  <si>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</si>
  <si>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</si>
  <si>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</si>
  <si>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</si>
  <si>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</si>
  <si>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</si>
  <si>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</si>
  <si>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</si>
  <si>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</si>
  <si>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</si>
  <si>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</si>
  <si>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</si>
  <si>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</si>
  <si>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</si>
  <si>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</si>
  <si>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</si>
  <si>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</si>
  <si>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</si>
  <si>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</si>
  <si>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</si>
  <si>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</si>
  <si>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</si>
  <si>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</si>
  <si>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</si>
  <si>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</si>
  <si>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</si>
  <si>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</si>
  <si>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</si>
  <si>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</si>
  <si>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</si>
  <si>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</si>
  <si>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</si>
  <si>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</si>
  <si>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</si>
  <si>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</si>
  <si>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</si>
  <si>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</si>
  <si>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</si>
  <si>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</si>
  <si>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</si>
  <si>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</si>
  <si>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</si>
  <si>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</si>
  <si>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</si>
  <si>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</si>
  <si>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</si>
  <si>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</si>
  <si>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</si>
  <si>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</si>
  <si>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</si>
  <si>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</si>
  <si>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</si>
  <si>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</si>
  <si>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</si>
  <si>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</si>
  <si>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</si>
  <si>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</si>
  <si>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</si>
  <si>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</si>
  <si>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</si>
  <si>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</si>
  <si>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</si>
  <si>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</si>
  <si>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</si>
  <si>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</si>
  <si>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</si>
  <si>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</si>
  <si>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</si>
  <si>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</si>
  <si>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</si>
  <si>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</si>
  <si>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</si>
  <si>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</si>
  <si>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</si>
  <si>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</si>
  <si>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</si>
  <si>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</si>
  <si>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</si>
  <si>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</si>
  <si>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</si>
  <si>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</si>
  <si>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</si>
  <si>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</si>
  <si>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</si>
  <si>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</si>
  <si>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</si>
  <si>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</si>
  <si>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</si>
  <si>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</si>
  <si>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</si>
  <si>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</si>
  <si>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</si>
  <si>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</si>
  <si>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</si>
  <si>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</si>
  <si>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</si>
  <si>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</si>
  <si>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</si>
  <si>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</si>
  <si>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</si>
  <si>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</si>
  <si>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</si>
  <si>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</si>
  <si>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</si>
  <si>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</si>
  <si>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</si>
  <si>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</si>
  <si>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</si>
  <si>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</si>
  <si>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</si>
  <si>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</si>
  <si>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</si>
  <si>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</si>
  <si>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</si>
  <si>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</si>
  <si>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</si>
  <si>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</si>
  <si>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</si>
  <si>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</si>
  <si>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</si>
  <si>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</si>
  <si>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</si>
  <si>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</si>
  <si>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</si>
  <si>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</si>
  <si>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</si>
  <si>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</si>
  <si>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</si>
  <si>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</si>
  <si>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</si>
  <si>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</si>
  <si>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</si>
  <si>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</si>
  <si>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</si>
  <si>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</si>
  <si>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</si>
  <si>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</si>
  <si>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</si>
  <si>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</si>
  <si>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</si>
  <si>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</si>
  <si>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</si>
  <si>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</si>
  <si>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</si>
  <si>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</si>
  <si>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</si>
  <si>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</si>
  <si>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</si>
  <si>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</si>
  <si>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</si>
  <si>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</si>
  <si>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</si>
  <si>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</si>
  <si>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</si>
  <si>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</si>
  <si>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</si>
  <si>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</si>
  <si>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</si>
  <si>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</si>
  <si>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</si>
  <si>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</si>
  <si>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</si>
  <si>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</si>
  <si>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</si>
  <si>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</si>
  <si>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</si>
  <si>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</si>
  <si>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</si>
  <si>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</si>
  <si>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</si>
  <si>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</si>
  <si>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</si>
  <si>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</si>
  <si>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</si>
  <si>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</si>
  <si>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</si>
  <si>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</si>
  <si>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</si>
  <si>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</si>
  <si>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</si>
  <si>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</si>
  <si>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</si>
  <si>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</si>
  <si>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</si>
  <si>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</si>
  <si>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</si>
  <si>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</si>
  <si>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</si>
  <si>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</si>
  <si>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</si>
  <si>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</si>
  <si>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</si>
  <si>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</si>
  <si>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</si>
  <si>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</si>
  <si>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</si>
  <si>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</si>
  <si>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</si>
  <si>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</si>
  <si>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</si>
  <si>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</si>
  <si>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</si>
  <si>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</si>
  <si>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</si>
  <si>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</si>
  <si>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</si>
  <si>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</si>
  <si>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</si>
  <si>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</si>
  <si>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</si>
  <si>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</si>
  <si>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</si>
  <si>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</si>
  <si>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</si>
  <si>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</si>
  <si>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</si>
  <si>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</si>
  <si>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</si>
  <si>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</si>
  <si>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</si>
  <si>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</si>
  <si>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</si>
  <si>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</si>
  <si>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</si>
  <si>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</si>
  <si>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</si>
  <si>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</si>
  <si>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</si>
  <si>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</si>
  <si>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</si>
  <si>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</si>
  <si>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</si>
  <si>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</si>
  <si>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</si>
  <si>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</si>
  <si>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</si>
  <si>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</si>
  <si>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</si>
  <si>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</si>
  <si>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</si>
  <si>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</si>
  <si>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</si>
  <si>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</si>
  <si>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</si>
  <si>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</si>
  <si>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</si>
  <si>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</si>
  <si>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</si>
  <si>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</si>
  <si>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</si>
  <si>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</si>
  <si>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</si>
  <si>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</si>
  <si>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</si>
  <si>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</si>
  <si>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</si>
  <si>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</si>
  <si>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</si>
  <si>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</si>
  <si>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</si>
  <si>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</si>
  <si>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</si>
  <si>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</si>
  <si>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</si>
  <si>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</si>
  <si>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</si>
  <si>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</si>
  <si>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</si>
  <si>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</si>
  <si>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</si>
  <si>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</si>
  <si>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</si>
  <si>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</si>
  <si>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</si>
  <si>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</si>
  <si>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</si>
  <si>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</si>
  <si>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</si>
  <si>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</si>
  <si>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</si>
  <si>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</si>
  <si>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</si>
  <si>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</si>
  <si>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</si>
  <si>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</si>
  <si>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</si>
  <si>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</si>
  <si>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</si>
  <si>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</si>
  <si>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</si>
  <si>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</si>
  <si>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</si>
  <si>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</si>
  <si>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</si>
  <si>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</si>
  <si>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</si>
  <si>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</si>
  <si>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</si>
  <si>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</si>
  <si>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</si>
  <si>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</si>
  <si>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</si>
  <si>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</si>
  <si>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</si>
  <si>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</si>
  <si>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</si>
  <si>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</si>
  <si>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</si>
  <si>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</si>
  <si>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</si>
  <si>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</si>
  <si>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</si>
  <si>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</si>
  <si>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</si>
  <si>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</si>
  <si>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</si>
  <si>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</si>
  <si>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</si>
  <si>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</si>
  <si>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</si>
  <si>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</si>
  <si>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</si>
  <si>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</si>
  <si>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</si>
  <si>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</si>
  <si>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</si>
  <si>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</si>
  <si>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</si>
  <si>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</si>
  <si>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</si>
  <si>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</si>
  <si>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</si>
  <si>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</si>
  <si>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</si>
  <si>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</si>
  <si>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</si>
  <si>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</si>
  <si>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</si>
  <si>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</si>
  <si>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</si>
  <si>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</si>
  <si>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</si>
  <si>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</si>
  <si>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</si>
  <si>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</si>
  <si>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</si>
  <si>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</si>
  <si>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</si>
  <si>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</si>
  <si>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</si>
  <si>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</si>
  <si>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</si>
  <si>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</si>
  <si>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</si>
  <si>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</si>
  <si>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</si>
  <si>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</si>
  <si>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</si>
  <si>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</si>
  <si>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</si>
  <si>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</si>
  <si>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</si>
  <si>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</si>
  <si>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</si>
  <si>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</si>
  <si>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</si>
  <si>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</si>
  <si>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</si>
  <si>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</si>
  <si>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</si>
  <si>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</si>
  <si>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</si>
  <si>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</si>
  <si>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</si>
  <si>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</si>
  <si>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</si>
  <si>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</si>
  <si>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</si>
  <si>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</si>
  <si>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</si>
  <si>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</si>
  <si>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</si>
  <si>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</si>
  <si>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</si>
  <si>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</si>
  <si>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</si>
  <si>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</si>
  <si>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</si>
  <si>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</si>
  <si>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</si>
  <si>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</si>
  <si>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</si>
  <si>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</si>
  <si>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</si>
  <si>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</si>
  <si>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</si>
  <si>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</si>
  <si>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</si>
  <si>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</si>
  <si>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</si>
  <si>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</si>
  <si>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</si>
  <si>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</si>
  <si>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</si>
  <si>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</si>
  <si>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</si>
  <si>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</si>
  <si>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</si>
  <si>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</si>
  <si>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</si>
  <si>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</si>
  <si>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</si>
  <si>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</si>
  <si>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</si>
  <si>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</si>
  <si>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</si>
  <si>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</si>
  <si>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</si>
  <si>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</si>
  <si>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</si>
  <si>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</si>
  <si>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</si>
  <si>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</si>
  <si>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</si>
  <si>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</si>
  <si>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</si>
  <si>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</si>
  <si>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</si>
  <si>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</si>
  <si>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</si>
  <si>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</si>
  <si>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</si>
  <si>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</si>
  <si>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</si>
  <si>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</si>
  <si>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</si>
  <si>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</si>
  <si>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</si>
  <si>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</si>
  <si>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</si>
  <si>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</si>
  <si>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</si>
  <si>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</si>
  <si>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</si>
  <si>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</si>
  <si>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</si>
  <si>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</si>
  <si>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</si>
  <si>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</si>
  <si>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</si>
  <si>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</si>
  <si>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</si>
  <si>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</si>
  <si>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</si>
  <si>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</si>
  <si>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</si>
  <si>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</si>
  <si>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</si>
  <si>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</si>
  <si>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</si>
  <si>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</si>
  <si>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</si>
  <si>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</si>
  <si>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</si>
  <si>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</si>
  <si>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</si>
  <si>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</si>
  <si>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</si>
  <si>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</si>
  <si>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</si>
  <si>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</si>
  <si>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</si>
  <si>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</si>
  <si>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</si>
  <si>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</si>
  <si>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</si>
  <si>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</si>
  <si>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</si>
  <si>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</si>
  <si>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</si>
  <si>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</si>
  <si>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</si>
  <si>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</si>
  <si>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</si>
  <si>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</si>
  <si>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</si>
  <si>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</si>
  <si>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</si>
  <si>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</si>
  <si>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</si>
  <si>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</si>
  <si>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</si>
  <si>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</si>
  <si>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</si>
  <si>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</si>
  <si>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</si>
  <si>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</si>
  <si>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</si>
  <si>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</si>
  <si>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</si>
  <si>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</si>
  <si>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</si>
  <si>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</si>
  <si>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</si>
  <si>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</si>
  <si>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</si>
  <si>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</si>
  <si>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</si>
  <si>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</si>
  <si>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</si>
  <si>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</si>
  <si>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</si>
  <si>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</si>
  <si>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</si>
  <si>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</si>
  <si>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</si>
  <si>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</si>
  <si>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</si>
  <si>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</si>
  <si>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</si>
  <si>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</si>
  <si>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</si>
  <si>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</si>
  <si>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</si>
  <si>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</si>
  <si>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</si>
  <si>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</si>
  <si>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</si>
  <si>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</si>
  <si>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</si>
  <si>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</si>
  <si>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</si>
  <si>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</si>
  <si>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</si>
  <si>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</si>
  <si>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</si>
  <si>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</si>
  <si>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</si>
  <si>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</si>
  <si>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</si>
  <si>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</si>
  <si>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</si>
  <si>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</si>
  <si>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</si>
  <si>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</si>
  <si>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</si>
  <si>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</si>
  <si>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</si>
  <si>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</si>
  <si>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</si>
  <si>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</si>
  <si>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</si>
  <si>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</si>
  <si>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</si>
  <si>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</si>
  <si>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</si>
  <si>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</si>
  <si>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</si>
  <si>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</si>
  <si>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</si>
  <si>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</si>
  <si>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</si>
  <si>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</si>
  <si>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</si>
  <si>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</si>
  <si>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</si>
  <si>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</si>
  <si>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</si>
  <si>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</si>
  <si>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</si>
  <si>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</si>
  <si>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</si>
  <si>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</si>
  <si>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</si>
  <si>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</si>
  <si>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</si>
  <si>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</si>
  <si>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</si>
  <si>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</si>
  <si>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</si>
  <si>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</si>
  <si>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</si>
  <si>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</si>
  <si>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</si>
  <si>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</si>
  <si>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</si>
  <si>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</si>
  <si>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</si>
  <si>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</si>
  <si>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</si>
  <si>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</si>
  <si>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</si>
  <si>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</si>
  <si>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</si>
  <si>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</si>
  <si>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</si>
  <si>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</si>
  <si>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</si>
  <si>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</si>
  <si>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</si>
  <si>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</si>
  <si>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</si>
  <si>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</si>
  <si>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</si>
  <si>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</si>
  <si>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</si>
  <si>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</si>
  <si>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</si>
  <si>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</si>
  <si>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</si>
  <si>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</si>
  <si>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</si>
  <si>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</si>
  <si>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</si>
  <si>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</si>
  <si>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</si>
  <si>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</si>
  <si>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</si>
  <si>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</si>
  <si>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</si>
  <si>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</si>
  <si>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</si>
  <si>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</si>
  <si>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</si>
  <si>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</si>
  <si>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</si>
  <si>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</si>
  <si>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</si>
  <si>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</si>
  <si>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</si>
  <si>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</si>
  <si>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</si>
  <si>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</si>
  <si>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</si>
  <si>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</si>
  <si>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</si>
  <si>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</si>
  <si>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</si>
  <si>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</si>
  <si>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</si>
  <si>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</si>
  <si>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</si>
  <si>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</si>
  <si>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</si>
  <si>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</si>
  <si>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</si>
  <si>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</si>
  <si>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</si>
  <si>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</si>
  <si>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</si>
  <si>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</si>
  <si>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</si>
  <si>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</si>
  <si>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</si>
  <si>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</si>
  <si>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</si>
  <si>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</si>
  <si>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</si>
  <si>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</si>
  <si>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</si>
  <si>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</si>
  <si>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</si>
  <si>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</si>
  <si>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</si>
  <si>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</si>
  <si>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</si>
  <si>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</si>
  <si>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</si>
  <si>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</si>
  <si>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</si>
  <si>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</si>
  <si>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</si>
  <si>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</si>
  <si>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</si>
  <si>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</si>
  <si>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</si>
  <si>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</si>
  <si>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</si>
  <si>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</si>
  <si>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</si>
  <si>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</si>
  <si>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</si>
  <si>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</si>
  <si>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</si>
  <si>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</si>
  <si>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</si>
  <si>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</si>
  <si>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</si>
  <si>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</si>
  <si>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</si>
  <si>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</si>
  <si>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</si>
  <si>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</si>
  <si>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</si>
  <si>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</si>
  <si>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</si>
  <si>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</si>
  <si>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</si>
  <si>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</si>
  <si>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</si>
  <si>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</si>
  <si>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</si>
  <si>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</si>
  <si>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</si>
  <si>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</si>
  <si>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</si>
  <si>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</si>
  <si>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</si>
  <si>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</si>
  <si>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</si>
  <si>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</si>
  <si>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</si>
  <si>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</si>
  <si>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</si>
  <si>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</si>
  <si>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</si>
  <si>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</si>
  <si>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</si>
  <si>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</si>
  <si>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</si>
  <si>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</si>
  <si>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</si>
  <si>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</si>
  <si>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</si>
  <si>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</si>
  <si>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</si>
  <si>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</si>
  <si>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</si>
  <si>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</si>
  <si>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</si>
  <si>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</si>
  <si>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</si>
  <si>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</si>
  <si>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</si>
  <si>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</si>
  <si>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</si>
  <si>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</si>
  <si>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</si>
  <si>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</si>
  <si>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</si>
  <si>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</si>
  <si>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</si>
  <si>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</si>
  <si>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</si>
  <si>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</si>
  <si>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</si>
  <si>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</si>
  <si>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</si>
  <si>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</si>
  <si>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</si>
  <si>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</si>
  <si>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</si>
  <si>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</si>
  <si>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</si>
  <si>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</si>
  <si>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</si>
  <si>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</si>
  <si>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</si>
  <si>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</si>
  <si>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</si>
  <si>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</si>
  <si>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</si>
  <si>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</si>
  <si>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</si>
  <si>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</si>
  <si>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</si>
  <si>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</si>
  <si>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</si>
  <si>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</si>
  <si>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</si>
  <si>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</si>
  <si>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</si>
  <si>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</si>
  <si>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</si>
  <si>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</si>
  <si>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</si>
  <si>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</si>
  <si>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</si>
  <si>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</si>
  <si>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</si>
  <si>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</si>
  <si>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</si>
  <si>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</si>
  <si>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</si>
  <si>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</si>
  <si>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</si>
  <si>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</si>
  <si>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</si>
  <si>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</si>
  <si>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</si>
  <si>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</si>
  <si>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</si>
  <si>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</si>
  <si>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</si>
  <si>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</si>
  <si>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</si>
  <si>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</si>
  <si>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</si>
  <si>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</si>
  <si>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</si>
  <si>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</si>
  <si>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</si>
  <si>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</si>
  <si>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</si>
  <si>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</si>
  <si>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</si>
  <si>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</si>
  <si>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</si>
  <si>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</si>
  <si>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</si>
  <si>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</si>
  <si>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</si>
  <si>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</si>
  <si>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</si>
  <si>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</si>
  <si>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</si>
  <si>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</si>
  <si>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</si>
  <si>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</si>
  <si>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</si>
  <si>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</si>
  <si>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</si>
  <si>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</si>
  <si>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</si>
  <si>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</si>
  <si>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</si>
  <si>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</si>
  <si>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</si>
  <si>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</si>
  <si>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</si>
  <si>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</si>
  <si>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</si>
  <si>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</si>
  <si>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</si>
  <si>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</si>
  <si>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</si>
  <si>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</si>
  <si>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</si>
  <si>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</si>
  <si>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</si>
  <si>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</si>
  <si>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</si>
  <si>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</si>
  <si>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</si>
  <si>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</si>
  <si>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</si>
  <si>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</si>
  <si>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</si>
  <si>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</si>
  <si>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</si>
  <si>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</si>
  <si>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</si>
  <si>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</si>
  <si>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</si>
  <si>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</si>
  <si>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</si>
  <si>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</si>
  <si>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</si>
  <si>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</si>
  <si>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</si>
  <si>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</si>
  <si>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</si>
  <si>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</si>
  <si>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</si>
  <si>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</si>
  <si>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</si>
  <si>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</si>
  <si>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</si>
  <si>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</si>
  <si>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</si>
  <si>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</si>
  <si>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</si>
  <si>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</si>
  <si>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</si>
  <si>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</si>
  <si>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</si>
  <si>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</si>
  <si>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</si>
  <si>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</si>
  <si>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</si>
  <si>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</si>
  <si>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</si>
  <si>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</si>
  <si>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</si>
  <si>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</si>
  <si>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</si>
  <si>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</si>
  <si>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</si>
  <si>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</si>
  <si>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</si>
  <si>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</si>
  <si>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</si>
  <si>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</si>
  <si>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</si>
  <si>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</si>
  <si>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</si>
  <si>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</si>
  <si>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</si>
  <si>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</si>
  <si>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</si>
  <si>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</si>
  <si>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</si>
  <si>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</si>
  <si>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</si>
  <si>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</si>
  <si>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</si>
  <si>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</si>
  <si>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</si>
  <si>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</si>
  <si>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</si>
  <si>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</si>
  <si>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</si>
  <si>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</si>
  <si>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</si>
  <si>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</si>
  <si>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</si>
  <si>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</si>
  <si>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</si>
  <si>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</si>
  <si>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</si>
  <si>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</si>
  <si>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</si>
  <si>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</si>
  <si>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</si>
  <si>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</si>
  <si>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</si>
  <si>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</si>
  <si>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</si>
  <si>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</si>
  <si>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</si>
  <si>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</si>
  <si>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</si>
  <si>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</si>
  <si>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</si>
  <si>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</si>
  <si>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</si>
  <si>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</si>
  <si>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</si>
  <si>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</si>
  <si>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</si>
  <si>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</si>
  <si>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</si>
  <si>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</si>
  <si>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</si>
  <si>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</si>
  <si>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</si>
  <si>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</si>
  <si>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</si>
  <si>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</si>
  <si>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</si>
  <si>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</si>
  <si>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</si>
  <si>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</si>
  <si>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</si>
  <si>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</si>
  <si>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</si>
  <si>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</si>
  <si>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</si>
  <si>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</si>
  <si>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</si>
  <si>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</si>
  <si>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</si>
  <si>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</si>
  <si>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</si>
  <si>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</si>
  <si>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</si>
  <si>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</si>
  <si>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</si>
  <si>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</si>
  <si>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</si>
  <si>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</si>
  <si>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</si>
  <si>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</si>
  <si>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</si>
  <si>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</si>
  <si>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</si>
  <si>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</si>
  <si>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</si>
  <si>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</si>
  <si>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</si>
  <si>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</si>
  <si>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</si>
  <si>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</si>
  <si>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</si>
  <si>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</si>
  <si>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</si>
  <si>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</si>
  <si>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</si>
  <si>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</si>
  <si>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</si>
  <si>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</si>
  <si>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</si>
  <si>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</si>
  <si>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</si>
  <si>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</si>
  <si>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</si>
  <si>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</si>
  <si>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</si>
  <si>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</si>
  <si>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</si>
  <si>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</si>
  <si>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</si>
  <si>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</si>
  <si>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</si>
  <si>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</si>
  <si>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</si>
  <si>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</si>
  <si>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</si>
  <si>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</si>
  <si>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</si>
  <si>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</si>
  <si>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</si>
  <si>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</si>
  <si>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</si>
  <si>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</si>
  <si>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</si>
  <si>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</si>
  <si>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</si>
  <si>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</si>
  <si>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</si>
  <si>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</si>
  <si>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</si>
  <si>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</si>
  <si>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</si>
  <si>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</si>
  <si>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</si>
  <si>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</si>
  <si>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</si>
  <si>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</si>
  <si>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</si>
  <si>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</si>
  <si>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</si>
  <si>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</si>
  <si>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</si>
  <si>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</si>
  <si>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</si>
  <si>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</si>
  <si>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</si>
  <si>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</si>
  <si>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</si>
  <si>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</si>
  <si>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</si>
  <si>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</si>
  <si>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</si>
  <si>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</si>
  <si>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</si>
  <si>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</si>
  <si>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</si>
  <si>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</si>
  <si>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</si>
  <si>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</si>
  <si>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</si>
  <si>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</si>
  <si>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</si>
  <si>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</si>
  <si>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</si>
  <si>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</si>
  <si>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</si>
  <si>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</si>
  <si>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</si>
  <si>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</si>
  <si>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</si>
  <si>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</si>
  <si>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</si>
  <si>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</si>
  <si>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</si>
  <si>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</si>
  <si>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</si>
  <si>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</si>
  <si>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</si>
  <si>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</si>
  <si>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</si>
  <si>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</si>
  <si>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</si>
  <si>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</si>
  <si>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</si>
  <si>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</si>
  <si>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</si>
  <si>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</si>
  <si>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</si>
  <si>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</si>
  <si>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</si>
  <si>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</si>
  <si>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</si>
  <si>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</si>
  <si>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</si>
  <si>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</si>
  <si>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</si>
  <si>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</si>
  <si>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</si>
  <si>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</si>
  <si>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</si>
  <si>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</si>
  <si>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</si>
  <si>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</si>
  <si>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</si>
  <si>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</si>
  <si>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</si>
  <si>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</si>
  <si>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</si>
  <si>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</si>
  <si>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</si>
  <si>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</si>
  <si>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</si>
  <si>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</si>
  <si>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</si>
  <si>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</si>
  <si>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</si>
  <si>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</si>
  <si>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</si>
  <si>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</si>
  <si>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</si>
  <si>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</si>
  <si>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</si>
  <si>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</si>
  <si>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</si>
  <si>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</si>
  <si>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</si>
  <si>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</si>
  <si>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</si>
  <si>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</si>
  <si>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</si>
  <si>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</si>
  <si>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</si>
  <si>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</si>
  <si>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</si>
  <si>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</si>
  <si>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</si>
  <si>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</si>
  <si>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</si>
  <si>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</si>
  <si>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</si>
  <si>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</si>
  <si>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</si>
  <si>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</si>
  <si>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</si>
  <si>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</si>
  <si>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</si>
  <si>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</si>
  <si>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</si>
  <si>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</si>
  <si>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</si>
  <si>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</si>
  <si>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</si>
  <si>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</si>
  <si>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</si>
  <si>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</si>
  <si>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</si>
  <si>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</si>
  <si>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</si>
  <si>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</si>
  <si>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</si>
  <si>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</si>
  <si>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</si>
  <si>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</si>
  <si>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</si>
  <si>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</si>
  <si>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</si>
  <si>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</si>
  <si>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</si>
  <si>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</si>
  <si>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</si>
  <si>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</si>
  <si>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</si>
  <si>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</si>
  <si>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</si>
  <si>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</si>
  <si>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</si>
  <si>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</si>
  <si>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</si>
  <si>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</si>
  <si>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</si>
  <si>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</si>
  <si>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</si>
  <si>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</si>
  <si>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</si>
  <si>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</si>
  <si>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</si>
  <si>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</si>
  <si>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</si>
  <si>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</si>
  <si>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</si>
  <si>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</si>
  <si>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</si>
  <si>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</si>
  <si>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</si>
  <si>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</si>
  <si>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</si>
  <si>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</si>
  <si>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</si>
  <si>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</si>
  <si>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</si>
  <si>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</si>
  <si>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</si>
  <si>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</si>
  <si>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</si>
  <si>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</si>
  <si>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</si>
  <si>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</si>
  <si>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</si>
  <si>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</si>
  <si>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</si>
  <si>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</si>
  <si>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</si>
  <si>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</si>
  <si>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</si>
  <si>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</si>
  <si>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</si>
  <si>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</si>
  <si>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</si>
  <si>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</si>
  <si>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</si>
  <si>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</si>
  <si>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</si>
  <si>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</si>
  <si>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</si>
  <si>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</si>
  <si>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</si>
  <si>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</si>
  <si>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</si>
  <si>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</si>
  <si>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</si>
  <si>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</si>
  <si>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</si>
  <si>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</si>
  <si>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</si>
  <si>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</si>
  <si>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</si>
  <si>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</si>
  <si>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</si>
  <si>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</si>
  <si>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</si>
  <si>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</si>
  <si>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</si>
  <si>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</si>
  <si>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</si>
  <si>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</si>
  <si>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</si>
  <si>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</si>
  <si>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</si>
  <si>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</si>
  <si>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</si>
  <si>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</si>
  <si>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</si>
  <si>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</si>
  <si>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</si>
  <si>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</si>
  <si>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</si>
  <si>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</si>
  <si>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</si>
  <si>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</si>
  <si>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</si>
  <si>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</si>
  <si>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</si>
  <si>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</si>
  <si>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</si>
  <si>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</si>
  <si>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</si>
  <si>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</si>
  <si>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</si>
  <si>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</si>
  <si>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</si>
  <si>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</si>
  <si>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</si>
  <si>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</si>
  <si>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</si>
  <si>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</si>
  <si>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</si>
  <si>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</si>
  <si>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</si>
  <si>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</si>
  <si>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</si>
  <si>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</si>
  <si>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</si>
  <si>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</si>
  <si>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</si>
  <si>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</si>
  <si>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</si>
  <si>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</si>
  <si>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</si>
  <si>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</si>
  <si>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</si>
  <si>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</si>
  <si>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</si>
  <si>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</si>
  <si>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</si>
  <si>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</si>
  <si>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</si>
  <si>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</si>
  <si>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</si>
  <si>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</si>
  <si>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</si>
  <si>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</si>
  <si>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</si>
  <si>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</si>
  <si>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</si>
  <si>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</si>
  <si>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</si>
  <si>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</si>
  <si>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</si>
  <si>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</si>
  <si>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</si>
  <si>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</si>
  <si>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</si>
  <si>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</si>
  <si>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</si>
  <si>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</si>
  <si>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</si>
  <si>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</si>
  <si>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</si>
  <si>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</si>
  <si>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</si>
  <si>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</si>
  <si>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</si>
  <si>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</si>
  <si>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</si>
  <si>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</si>
  <si>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</si>
  <si>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</si>
  <si>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</si>
  <si>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</si>
  <si>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</si>
  <si>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</si>
  <si>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</si>
  <si>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</si>
  <si>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</si>
  <si>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</si>
  <si>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</si>
  <si>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</si>
  <si>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</si>
  <si>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</si>
  <si>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</si>
  <si>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</si>
  <si>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</si>
  <si>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</si>
  <si>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</si>
  <si>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</si>
  <si>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</si>
  <si>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</si>
  <si>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</si>
  <si>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</si>
  <si>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</si>
  <si>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</si>
  <si>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</si>
  <si>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</si>
  <si>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</si>
  <si>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</si>
  <si>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</si>
  <si>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</si>
  <si>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</si>
  <si>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</si>
  <si>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</si>
  <si>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</si>
  <si>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</si>
  <si>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</si>
  <si>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</si>
  <si>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</si>
  <si>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</si>
  <si>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</si>
  <si>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</si>
  <si>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</si>
  <si>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</si>
  <si>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</si>
  <si>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</si>
  <si>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</si>
  <si>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</si>
  <si>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</si>
  <si>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</si>
  <si>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</si>
  <si>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</si>
  <si>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</si>
  <si>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</si>
  <si>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</si>
  <si>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</si>
  <si>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</si>
  <si>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</si>
  <si>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</si>
  <si>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</si>
  <si>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</si>
  <si>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</si>
  <si>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</si>
  <si>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</si>
  <si>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</si>
  <si>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</si>
  <si>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</si>
  <si>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</si>
  <si>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</si>
  <si>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</si>
  <si>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</si>
  <si>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</si>
  <si>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</si>
  <si>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</si>
  <si>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</si>
  <si>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</si>
  <si>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</si>
  <si>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</si>
  <si>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</si>
  <si>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</si>
  <si>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</si>
  <si>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</si>
  <si>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</si>
  <si>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</si>
  <si>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</si>
  <si>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</si>
  <si>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</si>
  <si>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</si>
  <si>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</si>
  <si>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</si>
  <si>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</si>
  <si>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</si>
  <si>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</si>
  <si>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</si>
  <si>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</si>
  <si>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</si>
  <si>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</si>
  <si>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</si>
  <si>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</si>
  <si>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</si>
  <si>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</si>
  <si>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</si>
  <si>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</si>
  <si>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</si>
  <si>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</si>
  <si>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</si>
  <si>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</si>
  <si>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</si>
  <si>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</si>
  <si>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</si>
  <si>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</si>
  <si>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</si>
  <si>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</si>
  <si>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</si>
  <si>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</si>
  <si>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</si>
  <si>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</si>
  <si>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</si>
  <si>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</si>
  <si>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</si>
  <si>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</si>
  <si>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</si>
  <si>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</si>
  <si>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</si>
  <si>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</si>
  <si>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</si>
  <si>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</si>
  <si>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</si>
  <si>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</si>
  <si>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</si>
  <si>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</si>
  <si>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</si>
  <si>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</si>
  <si>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</si>
  <si>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</si>
  <si>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</si>
  <si>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</si>
  <si>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</si>
  <si>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</si>
  <si>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</si>
  <si>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</si>
  <si>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</si>
  <si>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</si>
  <si>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</si>
  <si>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</si>
  <si>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</si>
  <si>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</si>
  <si>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</si>
  <si>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</si>
  <si>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</si>
  <si>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</si>
  <si>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</si>
  <si>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</si>
  <si>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</si>
  <si>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</si>
  <si>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</si>
  <si>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</si>
  <si>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</si>
  <si>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</si>
  <si>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</si>
  <si>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</si>
  <si>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</si>
  <si>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</si>
  <si>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</si>
  <si>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</si>
  <si>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</si>
  <si>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</si>
  <si>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</si>
  <si>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</si>
  <si>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</si>
  <si>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</si>
  <si>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</si>
  <si>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</si>
  <si>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</si>
  <si>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</si>
  <si>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</si>
  <si>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</si>
  <si>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</si>
  <si>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</si>
  <si>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</si>
  <si>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</si>
  <si>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</si>
  <si>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</si>
  <si>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</si>
  <si>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</si>
  <si>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</si>
  <si>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</si>
  <si>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</si>
  <si>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</si>
  <si>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</si>
  <si>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</si>
  <si>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</si>
  <si>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</si>
  <si>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</si>
  <si>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</si>
  <si>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</si>
  <si>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</si>
  <si>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</si>
  <si>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</si>
  <si>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</si>
  <si>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</si>
  <si>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</si>
  <si>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</si>
  <si>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</si>
  <si>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</si>
  <si>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</si>
  <si>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</si>
  <si>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</si>
  <si>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</si>
  <si>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</si>
  <si>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</si>
  <si>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</si>
  <si>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</si>
  <si>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</si>
  <si>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</si>
  <si>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</si>
  <si>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</si>
  <si>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</si>
  <si>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</si>
  <si>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</si>
  <si>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</si>
  <si>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</si>
  <si>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</si>
  <si>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</si>
  <si>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</si>
  <si>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</si>
  <si>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</si>
  <si>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</si>
  <si>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</si>
  <si>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</si>
  <si>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</si>
  <si>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</si>
  <si>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</si>
  <si>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</si>
  <si>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</si>
  <si>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</si>
  <si>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</si>
  <si>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</si>
  <si>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</si>
  <si>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</si>
  <si>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</si>
  <si>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</si>
  <si>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</si>
  <si>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</si>
  <si>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</si>
  <si>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</si>
  <si>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</si>
  <si>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</si>
  <si>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</si>
  <si>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</si>
  <si>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</si>
  <si>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</si>
  <si>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</si>
  <si>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</si>
  <si>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</si>
  <si>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</si>
  <si>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</si>
  <si>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</si>
  <si>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</si>
  <si>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</si>
  <si>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</si>
  <si>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</si>
  <si>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</si>
  <si>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</si>
  <si>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</si>
  <si>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</si>
  <si>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</si>
  <si>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</si>
  <si>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</si>
  <si>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</si>
  <si>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</si>
  <si>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</si>
  <si>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</si>
  <si>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</si>
  <si>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</si>
  <si>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</si>
  <si>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</si>
  <si>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</si>
  <si>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</si>
  <si>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</si>
  <si>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</si>
  <si>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</si>
  <si>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</si>
  <si>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</si>
  <si>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</si>
  <si>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</si>
  <si>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</si>
  <si>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</si>
  <si>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</si>
  <si>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</si>
  <si>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</si>
  <si>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</si>
  <si>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</si>
  <si>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</si>
  <si>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</si>
  <si>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</si>
  <si>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</si>
  <si>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</si>
  <si>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</si>
  <si>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</si>
  <si>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</si>
  <si>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</si>
  <si>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</si>
  <si>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</si>
  <si>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</si>
  <si>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</si>
  <si>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</si>
  <si>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</si>
  <si>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</si>
  <si>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</si>
  <si>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</si>
  <si>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</si>
  <si>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</si>
  <si>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</si>
  <si>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</si>
  <si>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</si>
  <si>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</si>
  <si>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</si>
  <si>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</si>
  <si>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</si>
  <si>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</si>
  <si>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</si>
  <si>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</si>
  <si>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</si>
  <si>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</si>
  <si>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</si>
  <si>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</si>
  <si>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</si>
  <si>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</si>
  <si>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</si>
  <si>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</si>
  <si>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</si>
  <si>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</si>
  <si>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</si>
  <si>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</si>
  <si>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</si>
  <si>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</si>
  <si>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</si>
  <si>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</si>
  <si>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</si>
  <si>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</si>
  <si>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</si>
  <si>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</si>
  <si>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</si>
  <si>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</si>
  <si>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</si>
  <si>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</si>
  <si>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</si>
  <si>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</si>
  <si>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</si>
  <si>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</si>
  <si>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</si>
  <si>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</si>
  <si>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</si>
  <si>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</si>
  <si>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</si>
  <si>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</si>
  <si>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</si>
  <si>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</si>
  <si>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</si>
  <si>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</si>
  <si>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</si>
  <si>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</si>
  <si>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</si>
  <si>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</si>
  <si>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</si>
  <si>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</si>
  <si>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</si>
  <si>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</si>
  <si>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</si>
  <si>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</si>
  <si>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</si>
  <si>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</si>
  <si>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</si>
  <si>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</si>
  <si>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</si>
  <si>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</si>
  <si>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</si>
  <si>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</si>
  <si>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</si>
  <si>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</si>
  <si>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</si>
  <si>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</si>
  <si>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</si>
  <si>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</si>
  <si>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</si>
  <si>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</si>
  <si>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</si>
  <si>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</si>
  <si>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</si>
  <si>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</si>
  <si>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</si>
  <si>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</si>
  <si>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</si>
  <si>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</si>
  <si>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</si>
  <si>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</si>
  <si>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</si>
  <si>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</si>
  <si>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</si>
  <si>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</si>
  <si>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</si>
  <si>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</si>
  <si>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</si>
  <si>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</si>
  <si>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</si>
  <si>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</si>
  <si>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</si>
  <si>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</si>
  <si>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</si>
  <si>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</si>
  <si>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</si>
  <si>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</si>
  <si>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</si>
  <si>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</si>
  <si>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</si>
  <si>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</si>
  <si>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</si>
  <si>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</si>
  <si>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</si>
  <si>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</si>
  <si>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</si>
  <si>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</si>
  <si>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</si>
  <si>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</si>
  <si>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</si>
  <si>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</si>
  <si>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</si>
  <si>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</si>
  <si>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</si>
  <si>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</si>
  <si>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</si>
  <si>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</si>
  <si>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</si>
  <si>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</si>
  <si>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</si>
  <si>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</si>
  <si>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</si>
  <si>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</si>
  <si>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</si>
  <si>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</si>
  <si>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</si>
  <si>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</si>
  <si>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</si>
  <si>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</si>
  <si>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</si>
  <si>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</si>
  <si>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</si>
  <si>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</si>
  <si>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</si>
  <si>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</si>
  <si>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</si>
  <si>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</si>
  <si>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</si>
  <si>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</si>
  <si>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</si>
  <si>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</si>
  <si>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</si>
  <si>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</si>
  <si>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</si>
  <si>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</si>
  <si>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</si>
  <si>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</si>
  <si>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</si>
  <si>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</si>
  <si>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</si>
  <si>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</si>
  <si>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</si>
  <si>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</si>
  <si>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</si>
  <si>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</si>
  <si>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</si>
  <si>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</si>
  <si>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</si>
  <si>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</si>
  <si>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</si>
  <si>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</si>
  <si>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</si>
  <si>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</si>
  <si>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</si>
  <si>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</si>
  <si>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</si>
  <si>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</si>
  <si>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</si>
  <si>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</si>
  <si>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</si>
  <si>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</si>
  <si>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</si>
  <si>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</si>
  <si>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</si>
  <si>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</si>
  <si>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</si>
  <si>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</si>
  <si>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</si>
  <si>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</si>
  <si>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</si>
  <si>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</si>
  <si>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</si>
  <si>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</si>
  <si>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</si>
  <si>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</si>
  <si>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</si>
  <si>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</si>
  <si>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</si>
  <si>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</si>
  <si>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</si>
  <si>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</si>
  <si>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</si>
  <si>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</si>
  <si>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</si>
  <si>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</si>
  <si>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</si>
  <si>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</si>
  <si>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</si>
  <si>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</si>
  <si>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</si>
  <si>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</si>
  <si>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</si>
  <si>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</si>
  <si>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</si>
  <si>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</si>
  <si>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</si>
  <si>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</si>
  <si>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</si>
  <si>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</si>
  <si>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</si>
  <si>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</si>
  <si>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</si>
  <si>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</si>
  <si>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</si>
  <si>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</si>
  <si>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</si>
  <si>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</si>
  <si>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</si>
  <si>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</si>
  <si>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</si>
  <si>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</si>
  <si>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</si>
  <si>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</si>
  <si>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</si>
  <si>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</si>
  <si>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</si>
  <si>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</si>
  <si>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</si>
  <si>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</si>
  <si>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</si>
  <si>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</si>
  <si>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</si>
  <si>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</si>
  <si>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</si>
  <si>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</si>
  <si>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</si>
  <si>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</si>
  <si>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</si>
  <si>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</si>
  <si>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</si>
  <si>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</si>
  <si>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</si>
  <si>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</si>
  <si>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</si>
  <si>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</si>
  <si>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</si>
  <si>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</si>
  <si>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</si>
  <si>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</si>
  <si>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</si>
  <si>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</si>
  <si>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</si>
  <si>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</si>
  <si>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</si>
  <si>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</si>
  <si>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</si>
  <si>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</si>
  <si>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</si>
  <si>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</si>
  <si>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</si>
  <si>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</si>
  <si>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</si>
  <si>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</si>
  <si>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</si>
  <si>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</si>
  <si>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</si>
  <si>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</si>
  <si>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</si>
  <si>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</si>
  <si>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</si>
  <si>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</si>
  <si>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</si>
  <si>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</si>
  <si>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</si>
  <si>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</si>
  <si>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</si>
  <si>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</si>
  <si>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</si>
  <si>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</si>
  <si>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</si>
  <si>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</si>
  <si>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</si>
  <si>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</si>
  <si>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</si>
  <si>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</si>
  <si>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</si>
  <si>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</si>
  <si>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</si>
  <si>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</si>
  <si>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</si>
  <si>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</si>
  <si>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</si>
  <si>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</si>
  <si>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</si>
  <si>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</si>
  <si>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</si>
  <si>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</si>
  <si>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</si>
  <si>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</si>
  <si>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</si>
  <si>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</si>
  <si>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</si>
  <si>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</si>
  <si>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</si>
  <si>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</si>
  <si>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</si>
  <si>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</si>
  <si>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</si>
  <si>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</si>
  <si>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</si>
  <si>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</si>
  <si>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</si>
  <si>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</si>
  <si>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</si>
  <si>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</si>
  <si>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</si>
  <si>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</si>
  <si>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</si>
  <si>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</si>
  <si>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</si>
  <si>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</si>
  <si>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</si>
  <si>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</si>
  <si>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</si>
  <si>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</si>
  <si>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</si>
  <si>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</si>
  <si>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</si>
  <si>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</si>
  <si>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</si>
  <si>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</si>
  <si>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</si>
  <si>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</si>
  <si>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</si>
  <si>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</si>
  <si>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</si>
  <si>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</si>
  <si>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</si>
  <si>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</si>
  <si>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</si>
  <si>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</si>
  <si>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</si>
  <si>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</si>
  <si>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</si>
  <si>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</si>
  <si>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</si>
  <si>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</si>
  <si>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</si>
  <si>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</si>
  <si>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</si>
  <si>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</si>
  <si>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</si>
  <si>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</si>
  <si>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</si>
  <si>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</si>
  <si>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</si>
  <si>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</si>
  <si>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</si>
  <si>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</si>
  <si>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</si>
  <si>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</si>
  <si>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</si>
  <si>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</si>
  <si>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</si>
  <si>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</si>
  <si>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</si>
  <si>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</si>
  <si>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</si>
  <si>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</si>
  <si>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</si>
  <si>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</si>
  <si>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</si>
  <si>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</si>
  <si>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</si>
  <si>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</si>
  <si>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</si>
  <si>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</si>
  <si>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</si>
  <si>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</si>
  <si>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</si>
  <si>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</si>
  <si>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</si>
  <si>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</si>
  <si>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</si>
  <si>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</si>
  <si>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</si>
  <si>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</si>
  <si>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</si>
  <si>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</si>
  <si>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</si>
  <si>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</si>
  <si>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</si>
  <si>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</si>
  <si>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</si>
  <si>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</si>
  <si>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</si>
  <si>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</si>
  <si>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</si>
  <si>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</si>
  <si>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</si>
  <si>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</si>
  <si>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</si>
  <si>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</si>
  <si>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</si>
  <si>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</si>
  <si>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</si>
  <si>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</si>
  <si>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</si>
  <si>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</si>
  <si>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</si>
  <si>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</si>
  <si>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</si>
  <si>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</si>
  <si>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</si>
  <si>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</si>
  <si>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</si>
  <si>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</si>
  <si>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</si>
  <si>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</si>
  <si>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</si>
  <si>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</si>
  <si>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</si>
  <si>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</si>
  <si>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</si>
  <si>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</si>
  <si>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</si>
  <si>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</si>
  <si>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</si>
  <si>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</si>
  <si>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</si>
  <si>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</si>
  <si>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</si>
  <si>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</si>
  <si>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</si>
  <si>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</si>
  <si>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</si>
  <si>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</si>
  <si>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</si>
  <si>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</si>
  <si>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</si>
  <si>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</si>
  <si>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</si>
  <si>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</si>
  <si>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</si>
  <si>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</si>
  <si>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</si>
  <si>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</si>
  <si>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</si>
  <si>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</si>
  <si>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</si>
  <si>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</si>
  <si>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</si>
  <si>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</si>
  <si>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</si>
  <si>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</si>
  <si>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</si>
  <si>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</si>
  <si>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</si>
  <si>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</si>
  <si>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</si>
  <si>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</si>
  <si>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</si>
  <si>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</si>
  <si>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</si>
  <si>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</si>
  <si>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</si>
  <si>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</si>
  <si>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</si>
  <si>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</si>
  <si>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</si>
  <si>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</si>
  <si>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</si>
  <si>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</si>
  <si>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</si>
  <si>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</si>
  <si>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</si>
  <si>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</si>
  <si>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</si>
  <si>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</si>
  <si>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</si>
  <si>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</si>
  <si>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</si>
  <si>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</si>
  <si>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</si>
  <si>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</si>
  <si>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</si>
  <si>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</si>
  <si>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</si>
  <si>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</si>
  <si>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</si>
  <si>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</si>
  <si>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</si>
  <si>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</si>
  <si>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</si>
  <si>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</si>
  <si>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</si>
  <si>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</si>
  <si>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</si>
  <si>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</si>
  <si>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</si>
  <si>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</si>
  <si>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</si>
  <si>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</si>
  <si>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</si>
  <si>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</si>
  <si>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</si>
  <si>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</si>
  <si>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</si>
  <si>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</si>
  <si>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</si>
  <si>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</si>
  <si>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</si>
  <si>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</si>
  <si>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</si>
  <si>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</si>
  <si>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</si>
  <si>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</si>
  <si>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</si>
  <si>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</si>
  <si>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</si>
  <si>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</si>
  <si>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</si>
  <si>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</si>
  <si>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</si>
  <si>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</si>
  <si>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</si>
  <si>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</si>
  <si>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</si>
  <si>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</si>
  <si>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</si>
  <si>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</si>
  <si>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</si>
  <si>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</si>
  <si>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</si>
  <si>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</si>
  <si>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</si>
  <si>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</si>
  <si>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</si>
  <si>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</si>
  <si>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</si>
  <si>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</si>
  <si>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</si>
  <si>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</si>
  <si>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</si>
  <si>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</si>
  <si>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</si>
  <si>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</si>
  <si>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</si>
  <si>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</si>
  <si>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</si>
  <si>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</si>
  <si>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</si>
  <si>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</si>
  <si>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</si>
  <si>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</si>
  <si>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</si>
  <si>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</si>
  <si>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</si>
  <si>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</si>
  <si>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</si>
  <si>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</si>
  <si>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</si>
  <si>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</si>
  <si>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</si>
  <si>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</si>
  <si>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</si>
  <si>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</si>
  <si>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</si>
  <si>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</si>
  <si>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</si>
  <si>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</si>
  <si>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</si>
  <si>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</si>
  <si>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</si>
  <si>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</si>
  <si>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</si>
  <si>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</si>
  <si>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</si>
  <si>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</si>
  <si>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</si>
  <si>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</si>
  <si>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</si>
  <si>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</si>
  <si>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</si>
  <si>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</si>
  <si>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</si>
  <si>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</si>
  <si>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</si>
  <si>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</si>
  <si>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</si>
  <si>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</si>
  <si>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</si>
  <si>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</si>
  <si>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</si>
  <si>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</si>
  <si>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</si>
  <si>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</si>
  <si>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</si>
  <si>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</si>
  <si>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</si>
  <si>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</si>
  <si>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</si>
  <si>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</si>
  <si>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</si>
  <si>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</si>
  <si>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</si>
  <si>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</si>
  <si>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</si>
  <si>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</si>
  <si>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</si>
  <si>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</si>
  <si>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</si>
  <si>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</si>
  <si>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</si>
  <si>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</si>
  <si>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</si>
  <si>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</si>
  <si>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</si>
  <si>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</si>
  <si>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</si>
  <si>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</si>
  <si>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</si>
  <si>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</si>
  <si>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</si>
  <si>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</si>
  <si>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</si>
  <si>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</si>
  <si>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</si>
  <si>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</si>
  <si>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</si>
  <si>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</si>
  <si>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</si>
  <si>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</si>
  <si>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</si>
  <si>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</si>
  <si>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</si>
  <si>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</si>
  <si>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</si>
  <si>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</si>
  <si>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</si>
  <si>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</si>
  <si>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</si>
  <si>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</si>
  <si>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</si>
  <si>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</si>
  <si>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</si>
  <si>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</si>
  <si>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</si>
  <si>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</si>
  <si>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</si>
  <si>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</si>
  <si>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</si>
  <si>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</si>
  <si>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</si>
  <si>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</si>
  <si>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</si>
  <si>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</si>
  <si>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</si>
  <si>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</si>
  <si>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</si>
  <si>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</si>
  <si>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</si>
  <si>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</si>
  <si>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</si>
  <si>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</si>
  <si>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</si>
  <si>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</si>
  <si>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</si>
  <si>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</si>
  <si>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</si>
  <si>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</si>
  <si>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</si>
  <si>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</si>
  <si>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</si>
  <si>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</si>
  <si>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</si>
  <si>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</si>
  <si>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</si>
  <si>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</si>
  <si>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</si>
  <si>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</si>
  <si>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</si>
  <si>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</si>
  <si>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</si>
  <si>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</si>
  <si>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</si>
  <si>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</si>
  <si>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</si>
  <si>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</si>
  <si>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</si>
  <si>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</si>
  <si>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</si>
  <si>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</si>
  <si>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</si>
  <si>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</si>
  <si>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</si>
  <si>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</si>
  <si>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</si>
  <si>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</si>
  <si>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</si>
  <si>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</si>
  <si>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</si>
  <si>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</si>
  <si>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</si>
  <si>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</si>
  <si>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</si>
  <si>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</si>
  <si>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</si>
  <si>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</si>
  <si>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</si>
  <si>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</si>
  <si>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</si>
  <si>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</si>
  <si>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</si>
  <si>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</si>
  <si>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</si>
  <si>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</si>
  <si>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</si>
  <si>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</si>
  <si>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</si>
  <si>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</si>
  <si>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</si>
  <si>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</si>
  <si>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</si>
  <si>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</si>
  <si>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</si>
  <si>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</si>
  <si>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</si>
  <si>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</si>
  <si>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</si>
  <si>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</si>
  <si>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</si>
  <si>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</si>
  <si>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</si>
  <si>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</si>
  <si>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</si>
  <si>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</si>
  <si>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</si>
  <si>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</si>
  <si>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</si>
  <si>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</si>
  <si>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</si>
  <si>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</si>
  <si>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</si>
  <si>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</si>
  <si>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</si>
  <si>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</si>
  <si>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</si>
  <si>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</si>
  <si>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</si>
  <si>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</si>
  <si>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</si>
  <si>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</si>
  <si>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</si>
  <si>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</si>
  <si>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</si>
  <si>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</si>
  <si>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</si>
  <si>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</si>
  <si>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</si>
  <si>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</si>
  <si>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</si>
  <si>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</si>
  <si>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</si>
  <si>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</si>
  <si>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</si>
  <si>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</si>
  <si>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</si>
  <si>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</si>
  <si>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</si>
  <si>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</si>
  <si>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</si>
  <si>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</si>
  <si>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</si>
  <si>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</si>
  <si>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</si>
  <si>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</si>
  <si>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</si>
  <si>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</si>
  <si>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</si>
  <si>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</si>
  <si>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</si>
  <si>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</si>
  <si>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</si>
  <si>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</si>
  <si>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</si>
  <si>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</si>
  <si>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</si>
  <si>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</si>
  <si>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</si>
  <si>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</si>
  <si>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</si>
  <si>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</si>
  <si>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</si>
  <si>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</si>
  <si>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</si>
  <si>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</si>
  <si>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</si>
  <si>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</si>
  <si>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</si>
  <si>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</si>
  <si>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</si>
  <si>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</si>
  <si>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</si>
  <si>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</si>
  <si>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</si>
  <si>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</si>
  <si>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</si>
  <si>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</si>
  <si>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</si>
  <si>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</si>
  <si>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</si>
  <si>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</si>
  <si>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</si>
  <si>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</si>
  <si>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</si>
  <si>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</si>
  <si>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</si>
  <si>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</si>
  <si>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</si>
  <si>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</si>
  <si>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</si>
  <si>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</si>
  <si>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</si>
  <si>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</si>
  <si>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</si>
  <si>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</si>
  <si>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</si>
  <si>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</si>
  <si>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</si>
  <si>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</si>
  <si>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</si>
  <si>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</si>
  <si>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</si>
  <si>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</si>
  <si>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</si>
  <si>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</si>
  <si>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</si>
  <si>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</si>
  <si>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</si>
  <si>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</si>
  <si>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</si>
  <si>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</si>
  <si>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</si>
  <si>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</si>
  <si>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</si>
  <si>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</si>
  <si>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</si>
  <si>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</si>
  <si>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</si>
  <si>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</si>
  <si>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</si>
  <si>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</si>
  <si>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</si>
  <si>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</si>
  <si>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</si>
  <si>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</si>
  <si>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</si>
  <si>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</si>
  <si>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</si>
  <si>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</si>
  <si>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</si>
  <si>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</si>
  <si>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</si>
  <si>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</si>
  <si>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</si>
  <si>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</si>
  <si>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</si>
  <si>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</si>
  <si>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</si>
  <si>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</si>
  <si>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</si>
  <si>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</si>
  <si>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</si>
  <si>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</si>
  <si>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</si>
  <si>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</si>
  <si>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</si>
  <si>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</si>
  <si>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</si>
  <si>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</si>
  <si>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</si>
  <si>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</si>
  <si>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</si>
  <si>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</si>
  <si>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</si>
  <si>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</si>
  <si>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</si>
  <si>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</si>
  <si>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</si>
  <si>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</si>
  <si>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</si>
  <si>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</si>
  <si>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</si>
  <si>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</si>
  <si>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</si>
  <si>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</si>
  <si>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</si>
  <si>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</si>
  <si>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</si>
  <si>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</si>
  <si>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</si>
  <si>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</si>
  <si>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</si>
  <si>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</si>
  <si>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</si>
  <si>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</si>
  <si>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</si>
  <si>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</si>
  <si>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</si>
  <si>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</si>
  <si>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</si>
  <si>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</si>
  <si>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</si>
  <si>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</si>
  <si>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</si>
  <si>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</si>
  <si>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</si>
  <si>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</si>
  <si>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</si>
  <si>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</si>
  <si>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</si>
  <si>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</si>
  <si>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</si>
  <si>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</si>
  <si>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</si>
  <si>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</si>
  <si>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</si>
  <si>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</si>
  <si>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</si>
  <si>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</si>
  <si>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</si>
  <si>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</si>
  <si>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</si>
  <si>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</si>
  <si>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</si>
  <si>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</si>
  <si>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</si>
  <si>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</si>
  <si>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</si>
  <si>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</si>
  <si>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</si>
  <si>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</si>
  <si>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</si>
  <si>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</si>
  <si>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</si>
  <si>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</si>
  <si>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</si>
  <si>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</si>
  <si>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</si>
  <si>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</si>
  <si>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</si>
  <si>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</si>
  <si>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</si>
  <si>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</si>
  <si>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</si>
  <si>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</si>
  <si>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</si>
  <si>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</si>
  <si>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</si>
  <si>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</si>
  <si>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</si>
  <si>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</si>
  <si>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</si>
  <si>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</si>
  <si>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</si>
  <si>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</si>
  <si>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</si>
  <si>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</si>
  <si>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</si>
  <si>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</si>
  <si>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</si>
  <si>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</si>
  <si>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</si>
  <si>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</si>
  <si>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</si>
  <si>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</si>
  <si>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</si>
  <si>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</si>
  <si>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</si>
  <si>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</si>
  <si>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</si>
  <si>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</si>
  <si>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</si>
  <si>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</si>
  <si>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</si>
  <si>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</si>
  <si>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</si>
  <si>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</si>
  <si>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</si>
  <si>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</si>
  <si>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</si>
  <si>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</si>
  <si>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</si>
  <si>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</si>
  <si>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</si>
  <si>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</si>
  <si>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</si>
  <si>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</si>
  <si>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</si>
  <si>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</si>
  <si>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</si>
  <si>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</si>
  <si>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</si>
  <si>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</si>
  <si>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</si>
  <si>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</si>
  <si>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</si>
  <si>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</si>
  <si>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</si>
  <si>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</si>
  <si>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</si>
  <si>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</si>
  <si>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</si>
  <si>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</si>
  <si>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</si>
  <si>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</si>
  <si>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</si>
  <si>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</si>
  <si>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</si>
  <si>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</si>
  <si>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</si>
  <si>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</si>
  <si>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</si>
  <si>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</si>
  <si>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</si>
  <si>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</si>
  <si>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</si>
  <si>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</si>
  <si>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</si>
  <si>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</si>
  <si>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</si>
  <si>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</si>
  <si>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</si>
  <si>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</si>
  <si>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</si>
  <si>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</si>
  <si>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</si>
  <si>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</si>
  <si>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</si>
  <si>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</si>
  <si>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</si>
  <si>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</si>
  <si>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</si>
  <si>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</si>
  <si>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</si>
  <si>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</si>
  <si>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</si>
  <si>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</si>
  <si>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</si>
  <si>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</si>
  <si>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</si>
  <si>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</si>
  <si>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</si>
  <si>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</si>
  <si>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</si>
  <si>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</si>
  <si>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</si>
  <si>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</si>
  <si>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</si>
  <si>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</si>
  <si>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</si>
  <si>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</si>
  <si>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</si>
  <si>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</si>
  <si>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</si>
  <si>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</si>
  <si>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</si>
  <si>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</si>
  <si>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</si>
  <si>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</si>
  <si>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</si>
  <si>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</si>
  <si>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</si>
  <si>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</si>
  <si>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</si>
  <si>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</si>
  <si>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</si>
  <si>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</si>
  <si>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</si>
  <si>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</si>
  <si>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</si>
  <si>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</si>
  <si>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</si>
  <si>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</si>
  <si>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</si>
  <si>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</si>
  <si>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</si>
  <si>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</si>
  <si>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</si>
  <si>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</si>
  <si>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</si>
  <si>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</si>
  <si>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</si>
  <si>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</si>
  <si>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</si>
  <si>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</si>
  <si>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</si>
  <si>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</si>
  <si>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</si>
  <si>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</si>
  <si>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</si>
  <si>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</si>
  <si>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</si>
  <si>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</si>
  <si>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</si>
  <si>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</si>
  <si>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</si>
  <si>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</si>
  <si>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</si>
  <si>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</si>
  <si>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</si>
  <si>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</si>
  <si>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</si>
  <si>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</si>
  <si>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</si>
  <si>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</si>
  <si>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</si>
  <si>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</si>
  <si>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</si>
  <si>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</si>
  <si>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</si>
  <si>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</si>
  <si>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</si>
  <si>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</si>
  <si>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</si>
  <si>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</si>
  <si>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</si>
  <si>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</si>
  <si>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</si>
  <si>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</si>
  <si>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</si>
  <si>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</si>
  <si>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</si>
  <si>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</si>
  <si>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</si>
  <si>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</si>
  <si>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</si>
  <si>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</si>
  <si>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</si>
  <si>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</si>
  <si>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</si>
  <si>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</si>
  <si>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</si>
  <si>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</si>
  <si>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</si>
  <si>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</si>
  <si>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</si>
  <si>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</si>
  <si>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</si>
  <si>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</si>
  <si>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</si>
  <si>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</si>
  <si>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</si>
  <si>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</si>
  <si>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</si>
  <si>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</si>
  <si>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</si>
  <si>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</si>
  <si>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</si>
  <si>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</si>
  <si>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</si>
  <si>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</si>
  <si>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</si>
  <si>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</si>
  <si>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</si>
  <si>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</si>
  <si>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</si>
  <si>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</si>
  <si>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</si>
  <si>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</si>
  <si>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</si>
  <si>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</si>
  <si>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</si>
  <si>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</si>
  <si>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</si>
  <si>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</si>
  <si>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</si>
  <si>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</si>
  <si>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</si>
  <si>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</si>
  <si>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</si>
  <si>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</si>
  <si>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</si>
  <si>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</si>
  <si>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</si>
  <si>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</si>
  <si>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</si>
  <si>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</si>
  <si>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</si>
  <si>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</si>
  <si>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</si>
  <si>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</si>
  <si>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</si>
  <si>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</si>
  <si>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</si>
  <si>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</si>
  <si>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</si>
  <si>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</si>
  <si>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</si>
  <si>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</si>
  <si>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</si>
  <si>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</si>
  <si>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</si>
  <si>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</si>
  <si>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</si>
  <si>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</si>
  <si>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</si>
  <si>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</si>
  <si>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</si>
  <si>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</si>
  <si>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</si>
  <si>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</si>
  <si>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</si>
  <si>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</si>
  <si>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</si>
  <si>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</si>
  <si>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</si>
  <si>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</si>
  <si>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</si>
  <si>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</si>
  <si>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</si>
  <si>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</si>
  <si>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</si>
  <si>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</si>
  <si>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</si>
  <si>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</si>
  <si>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</si>
  <si>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</si>
  <si>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</si>
  <si>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</si>
  <si>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</si>
  <si>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</si>
  <si>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</si>
  <si>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</si>
  <si>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</si>
  <si>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</si>
  <si>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</si>
  <si>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</si>
  <si>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</si>
  <si>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</si>
  <si>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</si>
  <si>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</si>
  <si>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</si>
  <si>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</si>
  <si>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</si>
  <si>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</si>
  <si>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</si>
  <si>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</si>
  <si>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</si>
  <si>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</si>
  <si>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</si>
  <si>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</si>
  <si>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</si>
  <si>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</si>
  <si>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</si>
  <si>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</si>
  <si>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</si>
  <si>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</si>
  <si>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</si>
  <si>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</si>
  <si>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</si>
  <si>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</si>
  <si>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</si>
  <si>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</si>
  <si>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</si>
  <si>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</si>
  <si>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</si>
  <si>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</si>
  <si>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</si>
  <si>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</si>
  <si>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</si>
  <si>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</si>
  <si>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</si>
  <si>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</si>
  <si>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</si>
  <si>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</si>
  <si>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</si>
  <si>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</si>
  <si>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</si>
  <si>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</si>
  <si>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</si>
  <si>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</si>
  <si>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</si>
  <si>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</si>
  <si>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</si>
  <si>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</si>
  <si>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</si>
  <si>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</si>
  <si>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</si>
  <si>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</si>
  <si>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</si>
  <si>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</si>
  <si>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</si>
  <si>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</si>
  <si>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</si>
  <si>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</si>
  <si>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</si>
  <si>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</si>
  <si>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</si>
  <si>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</si>
  <si>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</si>
  <si>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</si>
  <si>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</si>
  <si>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</si>
  <si>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</si>
  <si>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</si>
  <si>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</si>
  <si>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</si>
  <si>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</si>
  <si>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</si>
  <si>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</si>
  <si>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</si>
  <si>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</si>
  <si>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</si>
  <si>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</si>
  <si>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</si>
  <si>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</si>
  <si>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</si>
  <si>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</si>
  <si>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</si>
  <si>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</si>
  <si>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</si>
  <si>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</si>
  <si>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</si>
  <si>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</si>
  <si>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</si>
  <si>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</si>
  <si>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</si>
  <si>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</si>
  <si>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</si>
  <si>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</si>
  <si>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</si>
  <si>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</si>
  <si>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</si>
  <si>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</si>
  <si>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</si>
  <si>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</si>
  <si>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</si>
  <si>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</si>
  <si>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</si>
  <si>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</si>
  <si>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</si>
  <si>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</si>
  <si>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</si>
  <si>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</si>
  <si>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</si>
  <si>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</si>
  <si>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</si>
  <si>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</si>
  <si>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</si>
  <si>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</si>
  <si>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</si>
  <si>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</si>
  <si>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</si>
  <si>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</si>
  <si>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</si>
  <si>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</si>
  <si>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</si>
  <si>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</si>
  <si>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</si>
  <si>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</si>
  <si>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</si>
  <si>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</si>
  <si>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</si>
  <si>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</si>
  <si>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</si>
  <si>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</si>
  <si>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</si>
  <si>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</si>
  <si>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</si>
  <si>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</si>
  <si>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</si>
  <si>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</si>
  <si>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</si>
  <si>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</si>
  <si>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</si>
  <si>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</si>
  <si>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</si>
  <si>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</si>
  <si>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</si>
  <si>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</si>
  <si>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</si>
  <si>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</si>
  <si>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</si>
  <si>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</si>
  <si>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</si>
  <si>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</si>
  <si>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</si>
  <si>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</si>
  <si>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</si>
  <si>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</si>
  <si>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</si>
  <si>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</si>
  <si>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</si>
  <si>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</si>
  <si>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</si>
  <si>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</si>
  <si>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</si>
  <si>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</si>
  <si>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</si>
  <si>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</si>
  <si>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</si>
  <si>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</si>
  <si>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</si>
  <si>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</si>
  <si>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</si>
  <si>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</si>
  <si>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</si>
  <si>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</si>
  <si>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</si>
  <si>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</si>
  <si>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</si>
  <si>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</si>
  <si>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</si>
  <si>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</si>
  <si>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</si>
  <si>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</si>
  <si>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</si>
  <si>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</si>
  <si>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</si>
  <si>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</si>
  <si>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</si>
  <si>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</si>
  <si>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</si>
  <si>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</si>
  <si>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</si>
  <si>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</si>
  <si>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</si>
  <si>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</si>
  <si>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</si>
  <si>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</si>
  <si>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</si>
  <si>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</si>
  <si>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</si>
  <si>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</si>
  <si>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</si>
  <si>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</si>
  <si>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</si>
  <si>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</si>
  <si>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</si>
  <si>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</si>
  <si>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</si>
  <si>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</si>
  <si>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</si>
  <si>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</si>
  <si>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</si>
  <si>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</si>
  <si>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</si>
  <si>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</si>
  <si>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</si>
  <si>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</si>
  <si>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</si>
  <si>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</si>
  <si>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</si>
  <si>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</si>
  <si>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</si>
  <si>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</si>
  <si>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</si>
  <si>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</si>
  <si>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</si>
  <si>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</si>
  <si>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</si>
  <si>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</si>
  <si>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</si>
  <si>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</si>
  <si>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</si>
  <si>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</si>
  <si>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</si>
  <si>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</si>
  <si>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</si>
  <si>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</si>
  <si>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</si>
  <si>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</si>
  <si>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</si>
  <si>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</si>
  <si>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</si>
  <si>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</si>
  <si>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</si>
  <si>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</si>
  <si>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</si>
  <si>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</si>
  <si>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</si>
  <si>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</si>
  <si>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</si>
  <si>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</si>
  <si>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</si>
  <si>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</si>
  <si>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</si>
  <si>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</si>
  <si>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</si>
  <si>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</si>
  <si>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</si>
  <si>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</si>
  <si>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</si>
  <si>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</si>
  <si>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</si>
  <si>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</si>
  <si>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</si>
  <si>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</si>
  <si>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</si>
  <si>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</si>
  <si>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</si>
  <si>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</si>
  <si>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</si>
  <si>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</si>
  <si>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</si>
  <si>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</si>
  <si>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</si>
  <si>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</si>
  <si>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</si>
  <si>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</si>
  <si>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</si>
  <si>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</si>
  <si>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</si>
  <si>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</si>
  <si>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</si>
  <si>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</si>
  <si>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</si>
  <si>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</si>
  <si>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</si>
  <si>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</si>
  <si>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</si>
  <si>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</si>
  <si>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</si>
  <si>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</si>
  <si>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</si>
  <si>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</si>
  <si>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</si>
  <si>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</si>
  <si>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</si>
  <si>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</si>
  <si>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</si>
  <si>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</si>
  <si>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</si>
  <si>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</si>
  <si>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</si>
  <si>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</si>
  <si>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</si>
  <si>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</si>
  <si>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</si>
  <si>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</si>
  <si>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</si>
  <si>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</si>
  <si>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</si>
  <si>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</si>
  <si>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</si>
  <si>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</si>
  <si>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</si>
  <si>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</si>
  <si>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</si>
  <si>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</si>
  <si>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</si>
  <si>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</si>
  <si>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</si>
  <si>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</si>
  <si>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</si>
  <si>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</si>
  <si>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</si>
  <si>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</si>
  <si>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</si>
  <si>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</si>
  <si>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</si>
  <si>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</si>
  <si>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</si>
  <si>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</si>
  <si>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</si>
  <si>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</si>
  <si>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</si>
  <si>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</si>
  <si>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</si>
  <si>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</si>
  <si>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</si>
  <si>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</si>
  <si>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</si>
  <si>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</si>
  <si>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</si>
  <si>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</si>
  <si>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</si>
  <si>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</si>
  <si>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</si>
  <si>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</si>
  <si>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</si>
  <si>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</si>
  <si>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</si>
  <si>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</si>
  <si>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</si>
  <si>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</si>
  <si>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</si>
  <si>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</si>
  <si>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</si>
  <si>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</si>
  <si>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</si>
  <si>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</si>
  <si>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</si>
  <si>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</si>
  <si>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</si>
  <si>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</si>
  <si>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</si>
  <si>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</si>
  <si>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</si>
  <si>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</si>
  <si>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</si>
  <si>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</si>
  <si>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</si>
  <si>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</si>
  <si>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</si>
  <si>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</si>
  <si>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</si>
  <si>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</si>
  <si>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</si>
  <si>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</si>
  <si>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</si>
  <si>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</si>
  <si>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</si>
  <si>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</si>
  <si>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</si>
  <si>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</si>
  <si>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</si>
  <si>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</si>
  <si>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</si>
  <si>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</si>
  <si>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</si>
  <si>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</si>
  <si>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</si>
  <si>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</si>
  <si>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</si>
  <si>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</si>
  <si>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</si>
  <si>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</si>
  <si>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</si>
  <si>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</si>
  <si>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</si>
  <si>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</si>
  <si>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</si>
  <si>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</si>
  <si>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</si>
  <si>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</si>
  <si>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</si>
  <si>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</si>
  <si>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</si>
  <si>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</si>
  <si>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</si>
  <si>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</si>
  <si>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</si>
  <si>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</si>
  <si>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</si>
  <si>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</si>
  <si>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</si>
  <si>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</si>
  <si>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</si>
  <si>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</si>
  <si>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</si>
  <si>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</si>
  <si>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</si>
  <si>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</si>
  <si>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</si>
  <si>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</si>
  <si>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</si>
  <si>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</si>
  <si>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</si>
  <si>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</si>
  <si>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</si>
  <si>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</si>
  <si>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</si>
  <si>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</si>
  <si>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</si>
  <si>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</si>
  <si>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</si>
  <si>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</si>
  <si>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</si>
  <si>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</si>
  <si>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</si>
  <si>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</si>
  <si>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</si>
  <si>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</si>
  <si>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</si>
  <si>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</si>
  <si>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</si>
  <si>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</si>
  <si>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</si>
  <si>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</si>
  <si>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</si>
  <si>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</si>
  <si>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</si>
  <si>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</si>
  <si>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</si>
  <si>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</si>
  <si>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</si>
  <si>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</si>
  <si>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</si>
  <si>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</si>
  <si>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</si>
  <si>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</si>
  <si>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</si>
  <si>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</si>
  <si>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</si>
  <si>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</si>
  <si>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</si>
  <si>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</si>
  <si>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</si>
  <si>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</si>
  <si>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</si>
  <si>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</si>
  <si>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</si>
  <si>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</si>
  <si>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</si>
  <si>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</si>
  <si>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</si>
  <si>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</si>
  <si>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</si>
  <si>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</si>
  <si>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</si>
  <si>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</si>
  <si>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</si>
  <si>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</si>
  <si>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</si>
  <si>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</si>
  <si>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</si>
  <si>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</si>
  <si>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</si>
  <si>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</si>
  <si>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</si>
  <si>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</si>
  <si>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</si>
  <si>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</si>
  <si>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</si>
  <si>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</si>
  <si>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</si>
  <si>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</si>
  <si>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</si>
  <si>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</si>
  <si>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</si>
  <si>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</si>
  <si>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</si>
  <si>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</si>
  <si>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</si>
  <si>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</si>
  <si>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</si>
  <si>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</si>
  <si>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</si>
  <si>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</si>
  <si>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</si>
  <si>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</si>
  <si>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</si>
  <si>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</si>
  <si>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</si>
  <si>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</si>
  <si>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</si>
  <si>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</si>
  <si>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</si>
  <si>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</si>
  <si>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</si>
  <si>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</si>
  <si>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</si>
  <si>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</si>
  <si>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</si>
  <si>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</si>
  <si>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</si>
  <si>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</si>
  <si>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</si>
  <si>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</si>
  <si>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</si>
  <si>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</si>
  <si>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</si>
  <si>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</si>
  <si>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</si>
  <si>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</si>
  <si>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</si>
  <si>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</si>
  <si>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</si>
  <si>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</si>
  <si>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</si>
  <si>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</si>
  <si>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</si>
  <si>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</si>
  <si>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</si>
  <si>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</si>
  <si>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</si>
  <si>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</si>
  <si>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</si>
  <si>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</si>
  <si>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</si>
  <si>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</si>
  <si>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</si>
  <si>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</si>
  <si>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</si>
  <si>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</si>
  <si>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</si>
  <si>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</si>
  <si>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</si>
  <si>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</si>
  <si>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</si>
  <si>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</si>
  <si>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</si>
  <si>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</si>
  <si>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</si>
  <si>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</si>
  <si>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</si>
  <si>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</si>
  <si>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</si>
  <si>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</si>
  <si>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</si>
  <si>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</si>
  <si>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</si>
  <si>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</si>
  <si>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</si>
  <si>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</si>
  <si>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</si>
  <si>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</si>
  <si>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</si>
  <si>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</si>
  <si>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</si>
  <si>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</si>
  <si>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</si>
  <si>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</si>
  <si>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</si>
  <si>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</si>
  <si>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</si>
  <si>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</si>
  <si>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</si>
  <si>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</si>
  <si>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</si>
  <si>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</si>
  <si>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</si>
  <si>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</si>
  <si>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</si>
  <si>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</si>
  <si>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</si>
  <si>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</si>
  <si>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</si>
  <si>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</si>
  <si>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</si>
  <si>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</si>
  <si>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</si>
  <si>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</si>
  <si>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</si>
  <si>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</si>
  <si>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</si>
  <si>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</si>
  <si>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</si>
  <si>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</si>
  <si>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</si>
  <si>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</si>
  <si>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</si>
  <si>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</si>
  <si>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</si>
  <si>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</si>
  <si>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</si>
  <si>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</si>
  <si>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</si>
  <si>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</si>
  <si>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</si>
  <si>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</si>
  <si>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</si>
  <si>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</si>
  <si>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</si>
  <si>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</si>
  <si>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</si>
  <si>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</si>
  <si>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</si>
  <si>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</si>
  <si>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</si>
  <si>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</si>
  <si>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</si>
  <si>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</si>
  <si>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</si>
  <si>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</si>
  <si>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</si>
  <si>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</si>
  <si>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</si>
  <si>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</si>
  <si>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</si>
  <si>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</si>
  <si>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</si>
  <si>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</si>
  <si>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</si>
  <si>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</si>
  <si>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</si>
  <si>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</si>
  <si>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</si>
  <si>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</si>
  <si>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</si>
  <si>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</si>
  <si>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</si>
  <si>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</si>
  <si>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</si>
  <si>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</si>
  <si>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</si>
  <si>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</si>
  <si>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</si>
  <si>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</si>
  <si>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</si>
  <si>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</si>
  <si>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</si>
  <si>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</si>
  <si>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</si>
  <si>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</si>
  <si>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</si>
  <si>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</si>
  <si>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</si>
  <si>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</si>
  <si>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</si>
  <si>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</si>
  <si>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</si>
  <si>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</si>
  <si>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</si>
  <si>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</si>
  <si>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</si>
  <si>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</si>
  <si>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</si>
  <si>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</si>
  <si>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</si>
  <si>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</si>
  <si>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</si>
  <si>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</si>
  <si>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</si>
  <si>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</si>
  <si>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</si>
  <si>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</si>
  <si>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</si>
  <si>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</si>
  <si>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</si>
  <si>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</si>
  <si>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</si>
  <si>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</si>
  <si>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</si>
  <si>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</si>
  <si>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</si>
  <si>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</si>
  <si>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</si>
  <si>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</si>
  <si>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</si>
  <si>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</si>
  <si>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</si>
  <si>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</si>
  <si>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</si>
  <si>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</si>
  <si>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</si>
  <si>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</si>
  <si>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</si>
  <si>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</si>
  <si>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</si>
  <si>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</si>
  <si>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</si>
  <si>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</si>
  <si>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</si>
  <si>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</si>
  <si>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</si>
  <si>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</si>
  <si>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</si>
  <si>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</si>
  <si>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</si>
  <si>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</si>
  <si>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</si>
  <si>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</si>
  <si>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</si>
  <si>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</si>
  <si>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</si>
  <si>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</si>
  <si>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</si>
  <si>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</si>
  <si>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</si>
  <si>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</si>
  <si>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</si>
  <si>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</si>
  <si>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</si>
  <si>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</si>
  <si>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</si>
  <si>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</si>
  <si>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</si>
  <si>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</si>
  <si>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</si>
  <si>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</si>
  <si>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</si>
  <si>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</si>
  <si>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</si>
  <si>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</si>
  <si>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</si>
  <si>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</si>
  <si>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</si>
  <si>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</si>
  <si>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</si>
  <si>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</si>
  <si>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</si>
  <si>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</si>
  <si>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</si>
  <si>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</si>
  <si>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</si>
  <si>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</si>
  <si>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</si>
  <si>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</si>
  <si>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</si>
  <si>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</si>
  <si>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</si>
  <si>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</si>
  <si>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</si>
  <si>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</si>
  <si>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</si>
  <si>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</si>
  <si>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</si>
  <si>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</si>
  <si>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</si>
  <si>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</si>
  <si>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</si>
  <si>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</si>
  <si>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</si>
  <si>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</si>
  <si>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</si>
  <si>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</si>
  <si>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</si>
  <si>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</si>
  <si>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</si>
  <si>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</si>
  <si>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</si>
  <si>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</si>
  <si>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</si>
  <si>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</si>
  <si>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</si>
  <si>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</si>
  <si>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</si>
  <si>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</si>
  <si>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</si>
  <si>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</si>
  <si>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</si>
  <si>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</si>
  <si>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</si>
  <si>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</si>
  <si>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</si>
  <si>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</si>
  <si>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</si>
  <si>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</si>
  <si>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</si>
  <si>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</si>
  <si>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</si>
  <si>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</si>
  <si>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</si>
  <si>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</si>
  <si>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</si>
  <si>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</si>
  <si>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</si>
  <si>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</si>
  <si>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</si>
  <si>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</si>
  <si>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</si>
  <si>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</si>
  <si>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</si>
  <si>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</si>
  <si>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</si>
  <si>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</si>
  <si>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</si>
  <si>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</si>
  <si>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</si>
  <si>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</si>
  <si>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</si>
  <si>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</si>
  <si>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</si>
  <si>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</si>
  <si>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</si>
  <si>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</si>
  <si>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</si>
  <si>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</si>
  <si>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</si>
  <si>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</si>
  <si>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</si>
  <si>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</si>
  <si>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</si>
  <si>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</si>
  <si>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</si>
  <si>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</si>
  <si>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</si>
  <si>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</si>
  <si>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</si>
  <si>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</si>
  <si>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</si>
  <si>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</si>
  <si>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</si>
  <si>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</si>
  <si>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</si>
  <si>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</si>
  <si>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</si>
  <si>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</si>
  <si>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</si>
  <si>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</si>
  <si>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</si>
  <si>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</si>
  <si>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</si>
  <si>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</si>
  <si>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</si>
  <si>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</si>
  <si>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</si>
  <si>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</si>
  <si>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</si>
  <si>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</si>
  <si>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</si>
  <si>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</si>
  <si>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</si>
  <si>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</si>
  <si>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</si>
  <si>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</si>
  <si>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</si>
  <si>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</si>
  <si>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</si>
  <si>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</si>
  <si>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</si>
  <si>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</si>
  <si>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</si>
  <si>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</si>
  <si>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</si>
  <si>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</si>
  <si>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</si>
  <si>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</si>
  <si>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</si>
  <si>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</si>
  <si>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</si>
  <si>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</si>
  <si>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</si>
  <si>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</si>
  <si>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</si>
  <si>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</si>
  <si>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</si>
  <si>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</si>
  <si>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</si>
  <si>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</si>
  <si>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</si>
  <si>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</si>
  <si>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</si>
  <si>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</si>
  <si>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</si>
  <si>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</si>
  <si>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</si>
  <si>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</si>
  <si>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</si>
  <si>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</si>
  <si>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</si>
  <si>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</si>
  <si>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</si>
  <si>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</si>
  <si>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</si>
  <si>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</si>
  <si>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</si>
  <si>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</si>
  <si>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</si>
  <si>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</si>
  <si>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</si>
  <si>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</si>
  <si>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</si>
  <si>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</si>
  <si>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</si>
  <si>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</si>
  <si>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</si>
  <si>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</si>
  <si>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</si>
  <si>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</si>
  <si>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</si>
  <si>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</si>
  <si>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</si>
  <si>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</si>
  <si>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</si>
  <si>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</si>
  <si>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</si>
  <si>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</si>
  <si>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</si>
  <si>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</si>
  <si>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</si>
  <si>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</si>
  <si>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</si>
  <si>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</si>
  <si>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</si>
  <si>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</si>
  <si>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</si>
  <si>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</si>
  <si>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</si>
  <si>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</si>
  <si>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</si>
  <si>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</si>
  <si>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</si>
  <si>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</si>
  <si>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</si>
  <si>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</si>
  <si>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</si>
  <si>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</si>
  <si>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</si>
  <si>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</si>
  <si>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</si>
  <si>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</si>
  <si>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</si>
  <si>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</si>
  <si>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</si>
  <si>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</si>
  <si>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</si>
  <si>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</si>
  <si>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</si>
  <si>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</si>
  <si>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</si>
  <si>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</si>
  <si>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</si>
  <si>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</si>
  <si>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</si>
  <si>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</si>
  <si>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</si>
  <si>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</si>
  <si>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</si>
  <si>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</si>
  <si>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</si>
  <si>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</si>
  <si>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</si>
  <si>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</si>
  <si>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</si>
  <si>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</si>
  <si>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</si>
  <si>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</si>
  <si>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</si>
  <si>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</si>
  <si>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</si>
  <si>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</si>
  <si>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</si>
  <si>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</si>
  <si>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</si>
  <si>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</si>
  <si>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</si>
  <si>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</si>
  <si>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</si>
  <si>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</si>
  <si>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</si>
  <si>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</si>
  <si>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</si>
  <si>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</si>
  <si>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</si>
  <si>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</si>
  <si>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</si>
  <si>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</si>
  <si>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</si>
  <si>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</si>
  <si>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</si>
  <si>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</si>
  <si>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</si>
  <si>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</si>
  <si>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</si>
  <si>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</si>
  <si>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</si>
  <si>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</si>
  <si>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</si>
  <si>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</si>
  <si>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</si>
  <si>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</si>
  <si>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</si>
  <si>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</si>
  <si>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</si>
  <si>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</si>
  <si>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</si>
  <si>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</si>
  <si>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</si>
  <si>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</si>
  <si>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</si>
  <si>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</si>
  <si>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</si>
  <si>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</si>
  <si>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</si>
  <si>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</si>
  <si>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</si>
  <si>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</si>
  <si>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</si>
  <si>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</si>
  <si>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</si>
  <si>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</si>
  <si>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</si>
  <si>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</si>
  <si>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</si>
  <si>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</si>
  <si>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</si>
  <si>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</si>
  <si>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</si>
  <si>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</si>
  <si>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</si>
  <si>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</si>
  <si>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</si>
  <si>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</si>
  <si>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</si>
  <si>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</si>
  <si>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</si>
  <si>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</si>
  <si>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</si>
  <si>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</si>
  <si>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</si>
  <si>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</si>
  <si>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</si>
  <si>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</si>
  <si>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</si>
  <si>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</si>
  <si>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</si>
  <si>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</si>
  <si>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</si>
  <si>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</si>
  <si>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</si>
  <si>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</si>
  <si>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</si>
  <si>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</si>
  <si>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</si>
  <si>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</si>
  <si>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</si>
  <si>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</si>
  <si>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</si>
  <si>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</si>
  <si>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</si>
  <si>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</si>
  <si>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</si>
  <si>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</si>
  <si>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</si>
  <si>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</si>
  <si>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</si>
  <si>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</si>
  <si>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</si>
  <si>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</si>
  <si>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</si>
  <si>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</si>
  <si>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</si>
  <si>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</si>
  <si>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</si>
  <si>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</si>
  <si>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</si>
  <si>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</si>
  <si>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</si>
  <si>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</si>
  <si>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</si>
  <si>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</si>
  <si>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</si>
  <si>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</si>
  <si>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</si>
  <si>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</si>
  <si>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</si>
  <si>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</si>
  <si>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</si>
  <si>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</si>
  <si>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</si>
  <si>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</si>
  <si>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</si>
  <si>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</si>
  <si>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</si>
  <si>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</si>
  <si>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</si>
  <si>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</si>
  <si>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</si>
  <si>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</si>
  <si>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</si>
  <si>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</si>
  <si>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</si>
  <si>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</si>
  <si>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</si>
  <si>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</si>
  <si>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</si>
  <si>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</si>
  <si>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</si>
  <si>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</si>
  <si>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</si>
  <si>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</si>
  <si>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</si>
  <si>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</si>
  <si>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</si>
  <si>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</si>
  <si>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</si>
  <si>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</si>
  <si>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</si>
  <si>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</si>
  <si>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</si>
  <si>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</si>
  <si>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</si>
  <si>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</si>
  <si>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</si>
  <si>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</si>
  <si>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</si>
  <si>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</si>
  <si>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</si>
  <si>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</si>
  <si>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</si>
  <si>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</si>
  <si>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</si>
  <si>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</si>
  <si>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</si>
  <si>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</si>
  <si>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</si>
  <si>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</si>
  <si>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</si>
  <si>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</si>
  <si>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</si>
  <si>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</si>
  <si>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</si>
  <si>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</si>
  <si>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</si>
  <si>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</si>
  <si>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</si>
  <si>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</si>
  <si>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</si>
  <si>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</si>
  <si>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</si>
  <si>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</si>
  <si>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</si>
  <si>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</si>
  <si>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</si>
  <si>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</si>
  <si>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</si>
  <si>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</si>
  <si>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</si>
  <si>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</si>
  <si>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</si>
  <si>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</si>
  <si>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</si>
  <si>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</si>
  <si>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</si>
  <si>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</si>
  <si>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</si>
  <si>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</si>
  <si>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</si>
  <si>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</si>
  <si>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</si>
  <si>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</si>
  <si>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</si>
  <si>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</si>
  <si>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</si>
  <si>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</si>
  <si>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</si>
  <si>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</si>
  <si>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</si>
  <si>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</si>
  <si>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</si>
  <si>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</si>
  <si>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</si>
  <si>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</si>
  <si>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</si>
  <si>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</si>
  <si>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</si>
  <si>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</si>
  <si>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</si>
  <si>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</si>
  <si>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</si>
  <si>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</si>
  <si>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</si>
  <si>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</si>
  <si>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</si>
  <si>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</si>
  <si>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</si>
  <si>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</si>
  <si>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</si>
  <si>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</si>
  <si>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</si>
  <si>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</si>
  <si>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</si>
  <si>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</si>
  <si>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</si>
  <si>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</si>
  <si>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</si>
  <si>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</si>
  <si>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</si>
  <si>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</si>
  <si>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</si>
  <si>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</si>
  <si>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</si>
  <si>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</si>
  <si>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</si>
  <si>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</si>
  <si>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</si>
  <si>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</si>
  <si>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</si>
  <si>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</si>
  <si>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</si>
  <si>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</si>
  <si>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</si>
  <si>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</si>
  <si>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</si>
  <si>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</si>
  <si>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</si>
  <si>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</si>
  <si>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</si>
  <si>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</si>
  <si>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</si>
  <si>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</si>
  <si>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</si>
  <si>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</si>
  <si>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</si>
  <si>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</si>
  <si>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</si>
  <si>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</si>
  <si>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</si>
  <si>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</si>
  <si>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</si>
  <si>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</si>
  <si>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</si>
  <si>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</si>
  <si>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</si>
  <si>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</si>
  <si>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</si>
  <si>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</si>
  <si>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</si>
  <si>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</si>
  <si>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</si>
  <si>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</si>
  <si>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</si>
  <si>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</si>
  <si>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</si>
  <si>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</si>
  <si>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</si>
  <si>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</si>
  <si>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</si>
  <si>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</si>
  <si>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</si>
  <si>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</si>
  <si>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</si>
  <si>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</si>
  <si>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</si>
  <si>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</si>
  <si>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</si>
  <si>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</si>
  <si>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</si>
  <si>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</si>
  <si>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</si>
  <si>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</si>
  <si>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</si>
  <si>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</si>
  <si>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</si>
  <si>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</si>
  <si>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</si>
  <si>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</si>
  <si>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</si>
  <si>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</si>
  <si>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</si>
  <si>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</si>
  <si>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</si>
  <si>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</si>
  <si>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</si>
  <si>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</si>
  <si>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</si>
  <si>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</si>
  <si>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</si>
  <si>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</si>
  <si>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</si>
  <si>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</si>
  <si>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</si>
  <si>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</si>
  <si>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</si>
  <si>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</si>
  <si>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</si>
  <si>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</si>
  <si>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</si>
  <si>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</si>
  <si>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</si>
  <si>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</si>
  <si>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</si>
  <si>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</si>
  <si>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</si>
  <si>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</si>
  <si>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</si>
  <si>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</si>
  <si>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</si>
  <si>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</si>
  <si>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</si>
  <si>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</si>
  <si>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</si>
  <si>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</si>
  <si>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</si>
  <si>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</si>
  <si>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</si>
  <si>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</si>
  <si>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</si>
  <si>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</si>
  <si>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</si>
  <si>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</si>
  <si>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</si>
  <si>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</si>
  <si>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</si>
  <si>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</si>
  <si>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</si>
  <si>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</si>
  <si>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</si>
  <si>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</si>
  <si>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</si>
  <si>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</si>
  <si>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</si>
  <si>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</si>
  <si>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</si>
  <si>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</si>
  <si>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</si>
  <si>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</si>
  <si>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</si>
  <si>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</si>
  <si>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</si>
  <si>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</si>
  <si>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</si>
  <si>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</si>
  <si>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</si>
  <si>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</si>
  <si>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</si>
  <si>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</si>
  <si>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</si>
  <si>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</si>
  <si>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</si>
  <si>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</si>
  <si>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</si>
  <si>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</si>
  <si>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</si>
  <si>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</si>
  <si>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</si>
  <si>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</si>
  <si>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</si>
  <si>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</si>
  <si>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</si>
  <si>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</si>
  <si>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</si>
  <si>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</si>
  <si>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</si>
  <si>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</si>
  <si>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</si>
  <si>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</si>
  <si>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</si>
  <si>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</si>
  <si>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</si>
  <si>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</si>
  <si>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</si>
  <si>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</si>
  <si>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</si>
  <si>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</si>
  <si>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</si>
  <si>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</si>
  <si>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</si>
  <si>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</si>
  <si>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</si>
  <si>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</si>
  <si>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</si>
  <si>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</si>
  <si>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</si>
  <si>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</si>
  <si>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</si>
  <si>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</si>
  <si>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</si>
  <si>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</si>
  <si>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</si>
  <si>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</si>
  <si>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</si>
  <si>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</si>
  <si>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</si>
  <si>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</si>
  <si>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</si>
  <si>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</si>
  <si>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</si>
  <si>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</si>
  <si>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</si>
  <si>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</si>
  <si>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</si>
  <si>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</si>
  <si>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</si>
  <si>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</si>
  <si>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</si>
  <si>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</si>
  <si>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</si>
  <si>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</si>
  <si>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</si>
  <si>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</si>
  <si>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</si>
  <si>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</si>
  <si>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</si>
  <si>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</si>
  <si>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</si>
  <si>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</si>
  <si>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</si>
  <si>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</si>
  <si>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</si>
  <si>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</si>
  <si>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</si>
  <si>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</si>
  <si>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</si>
  <si>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</si>
  <si>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</si>
  <si>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</si>
  <si>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</si>
  <si>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</si>
  <si>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</si>
  <si>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</si>
  <si>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</si>
  <si>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</si>
  <si>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</si>
  <si>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</si>
  <si>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</si>
  <si>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</si>
  <si>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</si>
  <si>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</si>
  <si>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</si>
  <si>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</si>
  <si>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</si>
  <si>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</si>
  <si>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</si>
  <si>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</si>
  <si>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</si>
  <si>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</si>
  <si>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</si>
  <si>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</si>
  <si>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</si>
  <si>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</si>
  <si>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</si>
  <si>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</si>
  <si>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</si>
  <si>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</si>
  <si>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</si>
  <si>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</si>
  <si>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</si>
  <si>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</si>
  <si>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</si>
  <si>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</si>
  <si>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</si>
  <si>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</si>
  <si>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</si>
  <si>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</si>
  <si>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</si>
  <si>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</si>
  <si>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</si>
  <si>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</si>
  <si>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</si>
  <si>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</si>
  <si>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</si>
  <si>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</si>
  <si>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</si>
  <si>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</si>
  <si>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</si>
  <si>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</si>
  <si>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</si>
  <si>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</si>
  <si>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</si>
  <si>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</si>
  <si>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</si>
  <si>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</si>
  <si>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</si>
  <si>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</si>
  <si>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</si>
  <si>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</si>
  <si>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</si>
  <si>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</si>
  <si>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</si>
  <si>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</si>
  <si>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</si>
  <si>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</si>
  <si>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</si>
  <si>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</si>
  <si>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</si>
  <si>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</si>
  <si>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</si>
  <si>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</si>
  <si>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</si>
  <si>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</si>
  <si>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</si>
  <si>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</si>
  <si>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</si>
  <si>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</si>
  <si>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</si>
  <si>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</si>
  <si>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</si>
  <si>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</si>
  <si>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</si>
  <si>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</si>
  <si>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</si>
  <si>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</si>
  <si>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</si>
  <si>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</si>
  <si>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</si>
  <si>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</si>
  <si>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</si>
  <si>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</si>
  <si>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</si>
  <si>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</si>
  <si>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</si>
  <si>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</si>
  <si>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</si>
  <si>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</si>
  <si>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</si>
  <si>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</si>
  <si>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</si>
  <si>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</si>
  <si>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</si>
  <si>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</si>
  <si>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</si>
  <si>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</si>
  <si>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</si>
  <si>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</si>
  <si>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</si>
  <si>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</si>
  <si>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</si>
  <si>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</si>
  <si>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</si>
  <si>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</si>
  <si>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</si>
  <si>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</si>
  <si>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</si>
  <si>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</si>
  <si>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</si>
  <si>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</si>
  <si>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</si>
  <si>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</si>
  <si>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</si>
  <si>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</si>
  <si>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</si>
  <si>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</si>
  <si>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</si>
  <si>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</si>
  <si>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</si>
  <si>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</si>
  <si>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</si>
  <si>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</si>
  <si>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</si>
  <si>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</si>
  <si>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</si>
  <si>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</si>
  <si>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</si>
  <si>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</si>
  <si>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</si>
  <si>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</si>
  <si>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</si>
  <si>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</si>
  <si>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</si>
  <si>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</si>
  <si>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</si>
  <si>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</si>
  <si>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</si>
  <si>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</si>
  <si>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</si>
  <si>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</si>
  <si>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</si>
  <si>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</si>
  <si>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</si>
  <si>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</si>
  <si>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</si>
  <si>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</si>
  <si>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</si>
  <si>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</si>
  <si>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</si>
  <si>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</si>
  <si>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</si>
  <si>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</si>
  <si>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</si>
  <si>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</si>
  <si>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</si>
  <si>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</si>
  <si>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</si>
  <si>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</si>
  <si>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</si>
  <si>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</si>
  <si>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</si>
  <si>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</si>
  <si>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</si>
  <si>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</si>
  <si>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</si>
  <si>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</si>
  <si>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</si>
  <si>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</si>
  <si>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</si>
  <si>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</si>
  <si>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</si>
  <si>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</si>
  <si>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</si>
  <si>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</si>
  <si>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</si>
  <si>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</si>
  <si>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</si>
  <si>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</si>
  <si>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</si>
  <si>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</si>
  <si>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</si>
  <si>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</si>
  <si>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</si>
  <si>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</si>
  <si>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</si>
  <si>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</si>
  <si>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</si>
  <si>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</si>
  <si>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</si>
  <si>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</si>
  <si>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</si>
  <si>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</si>
  <si>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</si>
  <si>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</si>
  <si>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</si>
  <si>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</si>
  <si>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</si>
  <si>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</si>
  <si>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</si>
  <si>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</si>
  <si>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</si>
  <si>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</si>
  <si>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</si>
  <si>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</si>
  <si>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</si>
  <si>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</si>
  <si>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</si>
  <si>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</si>
  <si>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</si>
  <si>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</si>
  <si>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</si>
  <si>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</si>
  <si>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</si>
  <si>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</si>
  <si>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</si>
  <si>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</si>
  <si>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</si>
  <si>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</si>
  <si>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</si>
  <si>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</si>
  <si>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</si>
  <si>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</si>
  <si>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</si>
  <si>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</si>
  <si>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</si>
  <si>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</si>
  <si>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</si>
  <si>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</si>
  <si>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</si>
  <si>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</si>
  <si>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</si>
  <si>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</si>
  <si>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</si>
  <si>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</si>
  <si>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</si>
  <si>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</si>
  <si>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</si>
  <si>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</si>
  <si>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</si>
  <si>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</si>
  <si>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</si>
  <si>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</si>
  <si>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</si>
  <si>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</si>
  <si>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</si>
  <si>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</si>
  <si>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</si>
  <si>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</si>
  <si>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</si>
  <si>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</si>
  <si>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</si>
  <si>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</si>
  <si>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</si>
  <si>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</si>
  <si>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</si>
  <si>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</si>
  <si>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</si>
  <si>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</si>
  <si>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</si>
  <si>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</si>
  <si>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</si>
  <si>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</si>
  <si>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</si>
  <si>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</si>
  <si>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</si>
  <si>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</si>
  <si>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</si>
  <si>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</si>
  <si>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</si>
  <si>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</si>
  <si>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</si>
  <si>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</si>
  <si>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</si>
  <si>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</si>
  <si>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</si>
  <si>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</si>
  <si>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</si>
  <si>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</si>
  <si>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</si>
  <si>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</si>
  <si>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</si>
  <si>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</si>
  <si>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</si>
  <si>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</si>
  <si>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</si>
  <si>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</si>
  <si>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</si>
  <si>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</si>
  <si>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</si>
  <si>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</si>
  <si>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</si>
  <si>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</si>
  <si>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</si>
  <si>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</si>
  <si>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</si>
  <si>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</si>
  <si>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</si>
  <si>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</si>
  <si>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</si>
  <si>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</si>
  <si>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</si>
  <si>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</si>
  <si>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</si>
  <si>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</si>
  <si>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</si>
  <si>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</si>
  <si>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</si>
  <si>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</si>
  <si>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</si>
  <si>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</si>
  <si>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</si>
  <si>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</si>
  <si>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</si>
  <si>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</si>
  <si>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</si>
  <si>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</si>
  <si>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</si>
  <si>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</si>
  <si>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</si>
  <si>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</si>
  <si>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</si>
  <si>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</si>
  <si>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</si>
  <si>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</si>
  <si>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</si>
  <si>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</si>
  <si>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</si>
  <si>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</si>
  <si>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</si>
  <si>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</si>
  <si>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</si>
  <si>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</si>
  <si>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</si>
  <si>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</si>
  <si>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</si>
  <si>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</si>
  <si>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</si>
  <si>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</si>
  <si>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</si>
  <si>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</si>
  <si>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</si>
  <si>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</si>
  <si>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</si>
  <si>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</si>
  <si>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</si>
  <si>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</si>
  <si>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</si>
  <si>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</si>
  <si>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</si>
  <si>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</si>
  <si>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</si>
  <si>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</si>
  <si>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</si>
  <si>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</si>
  <si>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</si>
  <si>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</si>
  <si>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</si>
  <si>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</si>
  <si>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</si>
  <si>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</si>
  <si>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</si>
  <si>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</si>
  <si>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</si>
  <si>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</si>
  <si>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</si>
  <si>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</si>
  <si>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</si>
  <si>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</si>
  <si>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</si>
  <si>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</si>
  <si>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</si>
  <si>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</si>
  <si>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</si>
  <si>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</si>
  <si>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</si>
  <si>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</si>
  <si>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</si>
  <si>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</si>
  <si>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</si>
  <si>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</si>
  <si>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</si>
  <si>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</si>
  <si>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</si>
  <si>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</si>
  <si>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</si>
  <si>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</si>
  <si>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</si>
  <si>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</si>
  <si>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</si>
  <si>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</si>
  <si>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</si>
  <si>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</si>
  <si>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</si>
  <si>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</si>
  <si>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</si>
  <si>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</si>
  <si>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</si>
  <si>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</si>
  <si>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</si>
  <si>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</si>
  <si>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</si>
  <si>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</si>
  <si>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</si>
  <si>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</si>
  <si>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</si>
  <si>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</si>
  <si>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</si>
  <si>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</si>
  <si>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</si>
  <si>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</si>
  <si>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</si>
  <si>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</si>
  <si>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</si>
  <si>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</si>
  <si>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</si>
  <si>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</si>
  <si>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</si>
  <si>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</si>
  <si>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</si>
  <si>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</si>
  <si>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</si>
  <si>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</si>
  <si>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</si>
  <si>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</si>
  <si>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</si>
  <si>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</si>
  <si>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</si>
  <si>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</si>
  <si>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</si>
  <si>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</si>
  <si>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</si>
  <si>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</si>
  <si>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</si>
  <si>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</si>
  <si>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</si>
  <si>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</si>
  <si>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</si>
  <si>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</si>
  <si>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</si>
  <si>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</si>
  <si>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</si>
  <si>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</si>
  <si>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</si>
  <si>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</si>
  <si>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</si>
  <si>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</si>
  <si>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</si>
  <si>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</si>
  <si>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</si>
  <si>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</si>
  <si>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</si>
  <si>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</si>
  <si>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</si>
  <si>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</si>
  <si>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</si>
  <si>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</si>
  <si>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</si>
  <si>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</si>
  <si>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</si>
  <si>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</si>
  <si>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</si>
  <si>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</si>
  <si>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</si>
  <si>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</si>
  <si>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</si>
  <si>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</si>
  <si>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</si>
  <si>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</si>
  <si>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</si>
  <si>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</si>
  <si>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</si>
  <si>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</si>
  <si>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</si>
  <si>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</si>
  <si>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</si>
  <si>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</si>
  <si>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</si>
  <si>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</si>
  <si>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</si>
  <si>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</si>
  <si>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</si>
  <si>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</si>
  <si>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</si>
  <si>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</si>
  <si>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</si>
  <si>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</si>
  <si>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</si>
  <si>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</si>
  <si>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</si>
  <si>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</si>
  <si>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</si>
  <si>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</si>
  <si>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</si>
  <si>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</si>
  <si>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</si>
  <si>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</si>
  <si>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</si>
  <si>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</si>
  <si>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</si>
  <si>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</si>
  <si>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</si>
  <si>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</si>
  <si>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</si>
  <si>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</si>
  <si>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</si>
  <si>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</si>
  <si>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</si>
  <si>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</si>
  <si>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</si>
  <si>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</si>
  <si>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</si>
  <si>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</si>
  <si>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</si>
  <si>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</si>
  <si>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</si>
  <si>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</si>
  <si>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</si>
  <si>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</si>
  <si>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</si>
  <si>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</si>
  <si>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</si>
  <si>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</si>
  <si>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</si>
  <si>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</si>
  <si>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</si>
  <si>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</si>
  <si>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</si>
  <si>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</si>
  <si>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</si>
  <si>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</si>
  <si>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</si>
  <si>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</si>
  <si>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</si>
  <si>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</si>
  <si>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</si>
  <si>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</si>
  <si>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</si>
  <si>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</si>
  <si>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</si>
  <si>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</si>
  <si>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</si>
  <si>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</si>
  <si>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</si>
  <si>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</si>
  <si>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</si>
  <si>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</si>
  <si>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</si>
  <si>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</si>
  <si>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</si>
  <si>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</si>
  <si>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</si>
  <si>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</si>
  <si>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</si>
  <si>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</si>
  <si>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</si>
  <si>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</si>
  <si>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</si>
  <si>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</si>
  <si>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</si>
  <si>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</si>
  <si>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</si>
  <si>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</si>
  <si>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</si>
  <si>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</si>
  <si>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</si>
  <si>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</si>
  <si>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</si>
  <si>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</si>
  <si>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</si>
  <si>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</si>
  <si>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</si>
  <si>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</si>
  <si>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</si>
  <si>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</si>
  <si>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</si>
  <si>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</si>
  <si>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</si>
  <si>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</si>
  <si>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</si>
  <si>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</si>
  <si>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</si>
  <si>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</si>
  <si>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</si>
  <si>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</si>
  <si>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</si>
  <si>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</si>
  <si>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</si>
  <si>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</si>
  <si>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</si>
  <si>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</si>
  <si>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</si>
  <si>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</si>
  <si>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</si>
  <si>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</si>
  <si>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</si>
  <si>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</si>
  <si>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</si>
  <si>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</si>
  <si>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</si>
  <si>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</si>
  <si>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</si>
  <si>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</si>
  <si>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</si>
  <si>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</si>
  <si>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</si>
  <si>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</si>
  <si>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</si>
  <si>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</si>
  <si>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</si>
  <si>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</si>
  <si>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</si>
  <si>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</si>
  <si>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</si>
  <si>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</si>
  <si>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</si>
  <si>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</si>
  <si>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</si>
  <si>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</si>
  <si>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</si>
  <si>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</si>
  <si>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</si>
  <si>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</si>
  <si>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</si>
  <si>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</si>
  <si>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</si>
  <si>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</si>
  <si>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</si>
  <si>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</si>
  <si>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</si>
  <si>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</si>
  <si>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</si>
  <si>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</si>
  <si>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</si>
  <si>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</si>
  <si>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</si>
  <si>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</si>
  <si>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</si>
  <si>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</si>
  <si>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</si>
  <si>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</si>
  <si>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</si>
  <si>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</si>
  <si>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</si>
  <si>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</si>
  <si>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</si>
  <si>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</si>
  <si>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</si>
  <si>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</si>
  <si>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</si>
  <si>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</si>
  <si>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</si>
  <si>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</si>
  <si>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</si>
  <si>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</si>
  <si>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</si>
  <si>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</si>
  <si>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</si>
  <si>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</si>
  <si>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</si>
  <si>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</si>
  <si>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</si>
  <si>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</si>
  <si>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</si>
  <si>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</si>
  <si>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</si>
  <si>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</si>
  <si>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</si>
  <si>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</si>
  <si>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</si>
  <si>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</si>
  <si>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</si>
  <si>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</si>
  <si>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</si>
  <si>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</si>
  <si>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</si>
  <si>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</si>
  <si>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</si>
  <si>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</si>
  <si>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</si>
  <si>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</si>
  <si>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</si>
  <si>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</si>
  <si>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</si>
  <si>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</si>
  <si>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</si>
  <si>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</si>
  <si>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</si>
  <si>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</si>
  <si>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</si>
  <si>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</si>
  <si>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</si>
  <si>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</si>
  <si>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</si>
  <si>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</si>
  <si>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</si>
  <si>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</si>
  <si>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</si>
  <si>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</si>
  <si>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</si>
  <si>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</si>
  <si>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</si>
  <si>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</si>
  <si>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</si>
  <si>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</si>
  <si>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</si>
  <si>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</si>
  <si>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</si>
  <si>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</si>
  <si>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</si>
  <si>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</si>
  <si>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</si>
  <si>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</si>
  <si>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</si>
  <si>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</si>
  <si>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</si>
  <si>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</si>
  <si>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</si>
  <si>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</si>
  <si>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</si>
  <si>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</si>
  <si>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</si>
  <si>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</si>
  <si>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</si>
  <si>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</si>
  <si>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</si>
  <si>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</si>
  <si>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</si>
  <si>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</si>
  <si>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</si>
  <si>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</si>
  <si>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</si>
  <si>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</si>
  <si>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</si>
  <si>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</si>
  <si>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</si>
  <si>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</si>
  <si>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</si>
  <si>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</si>
  <si>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</si>
  <si>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</si>
  <si>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</si>
  <si>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</si>
  <si>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</si>
  <si>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</si>
  <si>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</si>
  <si>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</si>
  <si>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</si>
  <si>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</si>
  <si>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</si>
  <si>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</si>
  <si>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</si>
  <si>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</si>
  <si>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</si>
  <si>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</si>
  <si>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</si>
  <si>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</si>
  <si>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</si>
  <si>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</si>
  <si>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</si>
  <si>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</si>
  <si>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</si>
  <si>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</si>
  <si>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</si>
  <si>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</si>
  <si>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</si>
  <si>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</si>
  <si>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</si>
  <si>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</si>
  <si>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</si>
  <si>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</si>
  <si>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</si>
  <si>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</si>
  <si>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</si>
  <si>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</si>
  <si>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</si>
  <si>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</si>
  <si>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</si>
  <si>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</si>
  <si>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</si>
  <si>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</si>
  <si>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</si>
  <si>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</si>
  <si>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</si>
  <si>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</si>
  <si>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</si>
  <si>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</si>
  <si>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</si>
  <si>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</si>
  <si>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</si>
  <si>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</si>
  <si>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</si>
  <si>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</si>
  <si>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</si>
  <si>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</si>
  <si>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</si>
  <si>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</si>
  <si>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</si>
  <si>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</si>
  <si>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</si>
  <si>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</si>
  <si>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</si>
  <si>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</si>
  <si>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</si>
  <si>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</si>
  <si>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</si>
  <si>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</si>
  <si>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</si>
  <si>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</si>
  <si>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</si>
  <si>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</si>
  <si>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</si>
  <si>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</si>
  <si>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</si>
  <si>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</si>
  <si>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</si>
  <si>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</si>
  <si>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</si>
  <si>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</si>
  <si>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</si>
  <si>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</si>
  <si>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</si>
  <si>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</si>
  <si>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</si>
  <si>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</si>
  <si>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</si>
  <si>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</si>
  <si>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</si>
  <si>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</si>
  <si>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</si>
  <si>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</si>
  <si>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</si>
  <si>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</si>
  <si>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</si>
  <si>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</si>
  <si>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</si>
  <si>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</si>
  <si>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</si>
  <si>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</si>
  <si>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</si>
  <si>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</si>
  <si>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</si>
  <si>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</si>
  <si>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</si>
  <si>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</si>
  <si>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</si>
  <si>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</si>
  <si>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</si>
  <si>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</si>
  <si>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</si>
  <si>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</si>
  <si>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</si>
  <si>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</si>
  <si>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</si>
  <si>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</si>
  <si>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</si>
  <si>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</si>
  <si>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</si>
  <si>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</si>
  <si>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</si>
  <si>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</si>
  <si>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</si>
  <si>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</si>
  <si>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</si>
  <si>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</si>
  <si>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</si>
  <si>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</si>
  <si>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</si>
  <si>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</si>
  <si>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</si>
  <si>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</si>
  <si>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</si>
  <si>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</si>
  <si>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</si>
  <si>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</si>
  <si>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</si>
  <si>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</si>
  <si>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</si>
  <si>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</si>
  <si>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</si>
  <si>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</si>
  <si>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</si>
  <si>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</si>
  <si>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</si>
  <si>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</si>
  <si>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</si>
  <si>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</si>
  <si>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</si>
  <si>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</si>
  <si>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</si>
  <si>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</si>
  <si>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</si>
  <si>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</si>
  <si>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</si>
  <si>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</si>
  <si>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</si>
  <si>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</si>
  <si>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</si>
  <si>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</si>
  <si>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</si>
  <si>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</si>
  <si>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</si>
  <si>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</si>
  <si>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</si>
  <si>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</si>
  <si>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</si>
  <si>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</si>
  <si>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</si>
  <si>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</si>
  <si>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</si>
  <si>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</si>
  <si>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</si>
  <si>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</si>
  <si>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</si>
  <si>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</si>
  <si>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</si>
  <si>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</si>
  <si>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</si>
  <si>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</si>
  <si>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</si>
  <si>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</si>
  <si>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</si>
  <si>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</si>
  <si>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</si>
  <si>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</si>
  <si>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</si>
  <si>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</si>
  <si>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</si>
  <si>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</si>
  <si>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</si>
  <si>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</si>
  <si>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</si>
  <si>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</si>
  <si>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</si>
  <si>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</si>
  <si>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</si>
  <si>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</si>
  <si>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</si>
  <si>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</si>
  <si>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</si>
  <si>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</si>
  <si>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</si>
  <si>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</si>
  <si>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</si>
  <si>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</si>
  <si>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</si>
  <si>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</si>
  <si>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</si>
  <si>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</si>
  <si>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</si>
  <si>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</si>
  <si>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</si>
  <si>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</si>
  <si>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</si>
  <si>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</si>
  <si>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</si>
  <si>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</si>
  <si>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</si>
  <si>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</si>
  <si>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</si>
  <si>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</si>
  <si>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</si>
  <si>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</si>
  <si>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</si>
  <si>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</si>
  <si>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</si>
  <si>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</si>
  <si>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</si>
  <si>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</si>
  <si>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</si>
  <si>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</si>
  <si>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</si>
  <si>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</si>
  <si>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</si>
  <si>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</si>
  <si>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</si>
  <si>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</si>
  <si>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</si>
  <si>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</si>
  <si>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</si>
  <si>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</si>
  <si>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</si>
  <si>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</si>
  <si>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</si>
  <si>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</si>
  <si>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</si>
  <si>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</si>
  <si>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</si>
  <si>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</si>
  <si>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</si>
  <si>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</si>
  <si>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</si>
  <si>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</si>
  <si>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</si>
  <si>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</si>
  <si>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</si>
  <si>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</si>
  <si>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</si>
  <si>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</si>
  <si>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</si>
  <si>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</si>
  <si>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</si>
  <si>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</si>
  <si>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</si>
  <si>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</si>
  <si>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</si>
  <si>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</si>
  <si>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</si>
  <si>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</si>
  <si>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</si>
  <si>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</si>
  <si>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</si>
  <si>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</si>
  <si>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</si>
  <si>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</si>
  <si>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</si>
  <si>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</si>
  <si>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</si>
  <si>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</si>
  <si>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</si>
  <si>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</si>
  <si>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</si>
  <si>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</si>
  <si>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</si>
  <si>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</si>
  <si>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</si>
  <si>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</si>
  <si>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</si>
  <si>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</si>
  <si>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</si>
  <si>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</si>
  <si>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</si>
  <si>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</si>
  <si>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</si>
  <si>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</si>
  <si>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</si>
  <si>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</si>
  <si>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</si>
  <si>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</si>
  <si>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</si>
  <si>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</si>
  <si>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</si>
  <si>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</si>
  <si>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</si>
  <si>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</si>
  <si>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</si>
  <si>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</si>
  <si>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</si>
  <si>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</si>
  <si>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</si>
  <si>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</si>
  <si>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</si>
  <si>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</si>
  <si>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</si>
  <si>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</si>
  <si>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</si>
  <si>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</si>
  <si>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</si>
  <si>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</si>
  <si>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</si>
  <si>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</si>
  <si>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</si>
  <si>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</si>
  <si>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</si>
  <si>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</si>
  <si>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</si>
  <si>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</si>
  <si>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</si>
  <si>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</si>
  <si>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</si>
  <si>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</si>
  <si>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</si>
  <si>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</si>
  <si>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</si>
  <si>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</si>
  <si>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</si>
  <si>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</si>
  <si>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</si>
  <si>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</si>
  <si>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</si>
  <si>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</si>
  <si>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</si>
  <si>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</si>
  <si>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</si>
  <si>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</si>
  <si>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</si>
  <si>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</si>
  <si>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</si>
  <si>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</si>
  <si>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</si>
  <si>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</si>
  <si>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</si>
  <si>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</si>
  <si>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</si>
  <si>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</si>
  <si>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</si>
  <si>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</si>
  <si>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</si>
  <si>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</si>
  <si>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</si>
  <si>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</si>
  <si>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</si>
  <si>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</si>
  <si>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</si>
  <si>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</si>
  <si>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</si>
  <si>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</si>
  <si>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</si>
  <si>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</si>
  <si>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</si>
  <si>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</si>
  <si>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</si>
  <si>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</si>
  <si>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</si>
  <si>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</si>
  <si>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</si>
  <si>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</si>
  <si>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</si>
  <si>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</si>
  <si>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</si>
  <si>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</si>
  <si>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</si>
  <si>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</si>
  <si>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</si>
  <si>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</si>
  <si>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</si>
  <si>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</si>
  <si>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</si>
  <si>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</si>
  <si>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</si>
  <si>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</si>
  <si>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</si>
  <si>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</si>
  <si>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</si>
  <si>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</si>
  <si>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</si>
  <si>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</si>
  <si>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</si>
  <si>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</si>
  <si>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</si>
  <si>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</si>
  <si>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</si>
  <si>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</si>
  <si>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</si>
  <si>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</si>
  <si>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</si>
  <si>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</si>
  <si>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</si>
  <si>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</si>
  <si>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</si>
  <si>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</si>
  <si>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</si>
  <si>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</si>
  <si>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</si>
  <si>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</si>
  <si>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</si>
  <si>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</si>
  <si>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</si>
  <si>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</si>
  <si>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</si>
  <si>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</si>
  <si>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</si>
  <si>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</si>
  <si>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</si>
  <si>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</si>
  <si>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</si>
  <si>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</si>
  <si>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</si>
  <si>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</si>
  <si>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</si>
  <si>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</si>
  <si>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</si>
  <si>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</si>
  <si>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</si>
  <si>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</si>
  <si>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</si>
  <si>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</si>
  <si>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</si>
  <si>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</si>
  <si>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</si>
  <si>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</si>
  <si>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</si>
  <si>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</si>
  <si>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</si>
  <si>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</si>
  <si>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</si>
  <si>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</si>
  <si>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</si>
  <si>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</si>
  <si>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</si>
  <si>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</si>
  <si>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</si>
  <si>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</si>
  <si>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</si>
  <si>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</si>
  <si>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</si>
  <si>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</si>
  <si>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</si>
  <si>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</si>
  <si>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</si>
  <si>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</si>
  <si>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</si>
  <si>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</si>
  <si>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</si>
  <si>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</si>
  <si>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</si>
  <si>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</si>
  <si>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</si>
  <si>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</si>
  <si>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</si>
  <si>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</si>
  <si>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</si>
  <si>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</si>
  <si>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</si>
  <si>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</si>
  <si>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</si>
  <si>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</si>
  <si>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</si>
  <si>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</si>
  <si>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</si>
  <si>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</si>
  <si>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</si>
  <si>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</si>
  <si>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</si>
  <si>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</si>
  <si>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</si>
  <si>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</si>
  <si>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</si>
  <si>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</si>
  <si>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</si>
  <si>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</si>
  <si>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</si>
  <si>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</si>
  <si>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</si>
  <si>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</si>
  <si>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</si>
  <si>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</si>
  <si>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</si>
  <si>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</si>
  <si>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</si>
  <si>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</si>
  <si>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</si>
  <si>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</si>
  <si>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</si>
  <si>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</si>
  <si>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</si>
  <si>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</si>
  <si>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</si>
  <si>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</si>
  <si>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</si>
  <si>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</si>
  <si>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</si>
  <si>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</si>
  <si>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</si>
  <si>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</si>
  <si>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</si>
  <si>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</si>
  <si>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</si>
  <si>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</si>
  <si>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</si>
  <si>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</si>
  <si>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</si>
  <si>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</si>
  <si>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</si>
  <si>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</si>
  <si>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</si>
  <si>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</si>
  <si>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</si>
  <si>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</si>
  <si>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</si>
  <si>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</si>
  <si>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</si>
  <si>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</si>
  <si>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</si>
  <si>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</si>
  <si>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</si>
  <si>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</si>
  <si>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</si>
  <si>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</si>
  <si>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</si>
  <si>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</si>
  <si>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</si>
  <si>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</si>
  <si>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</si>
  <si>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</si>
  <si>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</si>
  <si>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</si>
  <si>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</si>
  <si>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</si>
  <si>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</si>
  <si>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</si>
  <si>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</si>
  <si>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</si>
  <si>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</si>
  <si>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</si>
  <si>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</si>
  <si>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</si>
  <si>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</si>
  <si>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</si>
  <si>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</si>
  <si>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</si>
  <si>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</si>
  <si>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</si>
  <si>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</si>
  <si>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</si>
  <si>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</si>
  <si>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</si>
  <si>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</si>
  <si>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</si>
  <si>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</si>
  <si>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</si>
  <si>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</si>
  <si>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</si>
  <si>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</si>
  <si>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</si>
  <si>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</si>
  <si>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</si>
  <si>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</si>
  <si>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</si>
  <si>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</si>
  <si>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</si>
  <si>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</si>
  <si>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</si>
  <si>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</si>
  <si>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</si>
  <si>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</si>
  <si>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</si>
  <si>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</si>
  <si>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</si>
  <si>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</si>
  <si>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</si>
  <si>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</si>
  <si>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</si>
  <si>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</si>
  <si>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</si>
  <si>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</si>
  <si>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</si>
  <si>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</si>
  <si>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</si>
  <si>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</si>
  <si>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</si>
  <si>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</si>
  <si>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</si>
  <si>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</si>
  <si>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</si>
  <si>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</si>
  <si>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</si>
  <si>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</si>
  <si>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</si>
  <si>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</si>
  <si>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</si>
  <si>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</si>
  <si>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</si>
  <si>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</si>
  <si>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</si>
  <si>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</si>
  <si>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</si>
  <si>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</si>
  <si>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</si>
  <si>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</si>
  <si>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</si>
  <si>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</si>
  <si>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</si>
  <si>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</si>
  <si>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</si>
  <si>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</si>
  <si>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</si>
  <si>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</si>
  <si>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</si>
  <si>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</si>
  <si>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</si>
  <si>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</si>
  <si>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</si>
  <si>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</si>
  <si>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</si>
  <si>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</si>
  <si>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</si>
  <si>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</si>
  <si>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</si>
  <si>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</si>
  <si>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</si>
  <si>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</si>
  <si>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</si>
  <si>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</si>
  <si>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</si>
  <si>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</si>
  <si>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</si>
  <si>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</si>
  <si>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</si>
  <si>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</si>
  <si>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</si>
  <si>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</si>
  <si>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</si>
  <si>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</si>
  <si>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</si>
  <si>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</si>
  <si>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</si>
  <si>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</si>
  <si>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</si>
  <si>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</si>
  <si>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</si>
  <si>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</si>
  <si>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</si>
  <si>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</si>
  <si>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</si>
  <si>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</si>
  <si>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</si>
  <si>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</si>
  <si>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</si>
  <si>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</si>
  <si>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</si>
  <si>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</si>
  <si>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</si>
  <si>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</si>
  <si>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</si>
  <si>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</si>
  <si>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</si>
  <si>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</si>
  <si>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</si>
  <si>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</si>
  <si>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</si>
  <si>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</si>
  <si>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</si>
  <si>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</si>
  <si>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</si>
  <si>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</si>
  <si>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</si>
  <si>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</si>
  <si>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</si>
  <si>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</si>
  <si>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</si>
  <si>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</si>
  <si>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</si>
  <si>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</si>
  <si>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</si>
  <si>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</si>
  <si>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</si>
  <si>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</si>
  <si>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</si>
  <si>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</si>
  <si>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</si>
  <si>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</si>
  <si>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</si>
  <si>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</si>
  <si>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</si>
  <si>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</si>
  <si>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</si>
  <si>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</si>
  <si>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</si>
  <si>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</si>
  <si>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</si>
  <si>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</si>
  <si>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</si>
  <si>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</si>
  <si>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</si>
  <si>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</si>
  <si>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</si>
  <si>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</si>
  <si>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</si>
  <si>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</si>
  <si>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</si>
  <si>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</si>
  <si>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</si>
  <si>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</si>
  <si>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</si>
  <si>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</si>
  <si>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</si>
  <si>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</si>
  <si>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</si>
  <si>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</si>
  <si>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</si>
  <si>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</si>
  <si>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</si>
  <si>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</si>
  <si>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</si>
  <si>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</si>
  <si>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</si>
  <si>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</si>
  <si>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</si>
  <si>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</si>
  <si>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</si>
  <si>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</si>
  <si>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</si>
  <si>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</si>
  <si>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</si>
  <si>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</si>
  <si>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</si>
  <si>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</si>
  <si>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</si>
  <si>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</si>
  <si>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</si>
  <si>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</si>
  <si>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</si>
  <si>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</si>
  <si>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</si>
  <si>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</si>
  <si>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</si>
  <si>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</si>
  <si>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</si>
  <si>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</si>
  <si>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</si>
  <si>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</si>
  <si>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</si>
  <si>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</si>
  <si>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</si>
  <si>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</si>
  <si>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</si>
  <si>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</si>
  <si>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</si>
  <si>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</si>
  <si>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</si>
  <si>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</si>
  <si>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</si>
  <si>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</si>
  <si>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</si>
  <si>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</si>
  <si>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</si>
  <si>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</si>
  <si>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</si>
  <si>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</si>
  <si>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</si>
  <si>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</si>
  <si>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</si>
  <si>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</si>
  <si>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</si>
  <si>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</si>
  <si>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</si>
  <si>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</si>
  <si>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</si>
  <si>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</si>
  <si>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</si>
  <si>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</si>
  <si>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</si>
  <si>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</si>
  <si>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</si>
  <si>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</si>
  <si>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</si>
  <si>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</si>
  <si>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</si>
  <si>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</si>
  <si>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</si>
  <si>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</si>
  <si>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</si>
  <si>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</si>
  <si>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</si>
  <si>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</si>
  <si>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</si>
  <si>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</si>
  <si>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</si>
  <si>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</si>
  <si>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</si>
  <si>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</si>
  <si>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</si>
  <si>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</si>
  <si>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</si>
  <si>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</si>
  <si>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</si>
  <si>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</si>
  <si>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</si>
  <si>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</si>
  <si>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</si>
  <si>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</si>
  <si>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</si>
  <si>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</si>
  <si>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</si>
  <si>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</si>
  <si>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</si>
  <si>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</si>
  <si>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</si>
  <si>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</si>
  <si>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</si>
  <si>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</si>
  <si>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</si>
  <si>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</si>
  <si>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</si>
  <si>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</si>
  <si>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</si>
  <si>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</si>
  <si>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</si>
  <si>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</si>
  <si>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</si>
  <si>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</si>
  <si>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</si>
  <si>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</si>
  <si>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</si>
  <si>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</si>
  <si>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</si>
  <si>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</si>
  <si>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</si>
  <si>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</si>
  <si>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</si>
  <si>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</si>
  <si>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</si>
  <si>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</si>
  <si>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</si>
  <si>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</si>
  <si>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</si>
  <si>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</si>
  <si>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</si>
  <si>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</si>
  <si>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</si>
  <si>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</si>
  <si>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</si>
  <si>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</si>
  <si>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</si>
  <si>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</si>
  <si>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</si>
  <si>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</si>
  <si>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</si>
  <si>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</si>
  <si>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</si>
  <si>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</si>
  <si>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</si>
  <si>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</si>
  <si>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</si>
  <si>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</si>
  <si>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</si>
  <si>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</si>
  <si>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</si>
  <si>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</si>
  <si>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</si>
  <si>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</si>
  <si>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</si>
  <si>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</si>
  <si>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</si>
  <si>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</si>
  <si>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</si>
  <si>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</si>
  <si>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</si>
  <si>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</si>
  <si>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</si>
  <si>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</si>
  <si>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</si>
  <si>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</si>
  <si>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</si>
  <si>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</si>
  <si>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</si>
  <si>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</si>
  <si>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</si>
  <si>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</si>
  <si>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</si>
  <si>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</si>
  <si>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</si>
  <si>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</si>
  <si>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</si>
  <si>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</si>
  <si>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</si>
  <si>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</si>
  <si>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</si>
  <si>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</si>
  <si>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</si>
  <si>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</si>
  <si>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</si>
  <si>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</si>
  <si>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</si>
  <si>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</si>
  <si>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</si>
  <si>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</si>
  <si>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</si>
  <si>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</si>
  <si>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</si>
  <si>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</si>
  <si>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</si>
  <si>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</si>
  <si>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</si>
  <si>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</si>
  <si>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</si>
  <si>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</si>
  <si>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</si>
  <si>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</si>
  <si>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</si>
  <si>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</si>
  <si>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</si>
  <si>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</si>
  <si>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</si>
  <si>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</si>
  <si>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</si>
  <si>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</si>
  <si>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</si>
  <si>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</si>
  <si>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</si>
  <si>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</si>
  <si>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</si>
  <si>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</si>
  <si>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</si>
  <si>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</si>
  <si>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</si>
  <si>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</si>
  <si>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</si>
  <si>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</si>
  <si>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</si>
  <si>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</si>
  <si>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</si>
  <si>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</si>
  <si>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</si>
  <si>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</si>
  <si>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</si>
  <si>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</si>
  <si>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</si>
  <si>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</si>
  <si>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</si>
  <si>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</si>
  <si>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</si>
  <si>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</si>
  <si>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</si>
  <si>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</si>
  <si>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</si>
  <si>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</si>
  <si>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</si>
  <si>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</si>
  <si>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</si>
  <si>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</si>
  <si>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</si>
  <si>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</si>
  <si>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</si>
  <si>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</si>
  <si>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</si>
  <si>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</si>
  <si>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</si>
  <si>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</si>
  <si>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</si>
  <si>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</si>
  <si>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</si>
  <si>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</si>
  <si>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</si>
  <si>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</si>
  <si>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</si>
  <si>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</si>
  <si>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</si>
  <si>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</si>
  <si>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</si>
  <si>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</si>
  <si>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</si>
  <si>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</si>
  <si>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</si>
  <si>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</si>
  <si>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</si>
  <si>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</si>
  <si>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</si>
  <si>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</si>
  <si>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</si>
  <si>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</si>
  <si>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</si>
  <si>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</si>
  <si>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</si>
  <si>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</si>
  <si>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</si>
  <si>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</si>
  <si>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</si>
  <si>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</si>
  <si>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</si>
  <si>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</si>
  <si>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</si>
  <si>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</si>
  <si>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</si>
  <si>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</si>
  <si>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</si>
  <si>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</si>
  <si>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</si>
  <si>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</si>
  <si>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</si>
  <si>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</si>
  <si>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</si>
  <si>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</si>
  <si>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</si>
  <si>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</si>
  <si>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</si>
  <si>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</si>
  <si>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</si>
  <si>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</si>
  <si>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</si>
  <si>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</si>
  <si>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</si>
  <si>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</si>
  <si>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</si>
  <si>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</si>
  <si>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</si>
  <si>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</si>
  <si>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</si>
  <si>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</si>
  <si>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</si>
  <si>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</si>
  <si>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</si>
  <si>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</si>
  <si>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</si>
  <si>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</si>
  <si>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</si>
  <si>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</si>
  <si>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</si>
  <si>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</si>
  <si>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</si>
  <si>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</si>
  <si>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</si>
  <si>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</si>
  <si>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</si>
  <si>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</si>
  <si>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</si>
  <si>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</si>
  <si>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</si>
  <si>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</si>
  <si>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</si>
  <si>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</si>
  <si>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</si>
  <si>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</si>
  <si>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</si>
  <si>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</si>
  <si>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</si>
  <si>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</si>
  <si>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</si>
  <si>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</si>
  <si>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</si>
  <si>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</si>
  <si>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</si>
  <si>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</si>
  <si>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</si>
  <si>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</si>
  <si>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</si>
  <si>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</si>
  <si>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</si>
  <si>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</si>
  <si>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</si>
  <si>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</si>
  <si>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</si>
  <si>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</si>
  <si>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</si>
  <si>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</si>
  <si>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</si>
  <si>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</si>
  <si>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</si>
  <si>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</si>
  <si>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</si>
  <si>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</si>
  <si>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</si>
  <si>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</si>
  <si>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</si>
  <si>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</si>
  <si>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</si>
  <si>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</si>
  <si>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</si>
  <si>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</si>
  <si>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</si>
  <si>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</si>
  <si>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</si>
  <si>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</si>
  <si>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</si>
  <si>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</si>
  <si>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</si>
  <si>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</si>
  <si>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</si>
  <si>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</si>
  <si>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</si>
  <si>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</si>
  <si>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</si>
  <si>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</si>
  <si>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</si>
  <si>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</si>
  <si>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</si>
  <si>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</si>
  <si>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</si>
  <si>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</si>
  <si>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</si>
  <si>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</si>
  <si>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</si>
  <si>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</si>
  <si>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</si>
  <si>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</si>
  <si>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</si>
  <si>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</si>
  <si>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</si>
  <si>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</si>
  <si>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</si>
  <si>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</si>
  <si>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</si>
  <si>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</si>
  <si>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</si>
  <si>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</si>
  <si>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</si>
  <si>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</si>
  <si>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</si>
  <si>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</si>
  <si>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</si>
  <si>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</si>
  <si>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</si>
  <si>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</si>
  <si>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</si>
  <si>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</si>
  <si>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</si>
  <si>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</si>
  <si>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</si>
  <si>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</si>
  <si>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</si>
  <si>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</si>
  <si>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</si>
  <si>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</si>
  <si>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</si>
  <si>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</si>
  <si>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</si>
  <si>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</si>
  <si>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</si>
  <si>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</si>
  <si>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</si>
  <si>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</si>
  <si>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</si>
  <si>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</si>
  <si>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</si>
  <si>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</si>
  <si>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</si>
  <si>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</si>
  <si>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</si>
  <si>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</si>
  <si>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</si>
  <si>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</si>
  <si>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</si>
  <si>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</si>
  <si>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</si>
  <si>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</si>
  <si>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</si>
  <si>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</si>
  <si>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</si>
  <si>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</si>
  <si>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</si>
  <si>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</si>
  <si>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</si>
  <si>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</si>
  <si>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</si>
  <si>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</si>
  <si>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</si>
  <si>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</si>
  <si>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</si>
  <si>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</si>
  <si>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</si>
  <si>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</si>
  <si>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</si>
  <si>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</si>
  <si>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</si>
  <si>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</si>
  <si>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</si>
  <si>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</si>
  <si>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</si>
  <si>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</si>
  <si>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</si>
  <si>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</si>
  <si>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</si>
  <si>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</si>
  <si>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</si>
  <si>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</si>
  <si>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</si>
  <si>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</si>
  <si>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</si>
  <si>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</si>
  <si>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</si>
  <si>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</si>
  <si>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</si>
  <si>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</si>
  <si>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</si>
  <si>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</si>
  <si>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</si>
  <si>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</si>
  <si>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</si>
  <si>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</si>
  <si>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</si>
  <si>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</si>
  <si>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</si>
  <si>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</si>
  <si>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</si>
  <si>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</si>
  <si>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</si>
  <si>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</si>
  <si>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</si>
  <si>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</si>
  <si>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</si>
  <si>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</si>
  <si>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</si>
  <si>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</si>
  <si>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</si>
  <si>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</si>
  <si>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</si>
  <si>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</si>
  <si>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</si>
  <si>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</si>
  <si>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</si>
  <si>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</si>
  <si>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</si>
  <si>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</si>
  <si>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</si>
  <si>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</si>
  <si>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</si>
  <si>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</si>
  <si>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</si>
  <si>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</si>
  <si>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</si>
  <si>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</si>
  <si>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</si>
  <si>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</si>
  <si>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</si>
  <si>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</si>
  <si>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</si>
  <si>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</si>
  <si>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</si>
  <si>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</si>
  <si>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</si>
  <si>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</si>
  <si>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</si>
  <si>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</si>
  <si>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</si>
  <si>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</si>
  <si>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</si>
  <si>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</si>
  <si>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</si>
  <si>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</si>
  <si>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</si>
  <si>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</si>
  <si>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</si>
  <si>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</si>
  <si>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</si>
  <si>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</si>
  <si>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</si>
  <si>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</si>
  <si>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</si>
  <si>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</si>
  <si>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</si>
  <si>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</si>
  <si>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</si>
  <si>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</si>
  <si>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</si>
  <si>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</si>
  <si>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</si>
  <si>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</si>
  <si>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</si>
  <si>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</si>
  <si>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</si>
  <si>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</si>
  <si>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</si>
  <si>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</si>
  <si>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</si>
  <si>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</si>
  <si>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</si>
  <si>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</si>
  <si>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</si>
  <si>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</si>
  <si>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</si>
  <si>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</si>
  <si>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</si>
  <si>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</si>
  <si>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</si>
  <si>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</si>
  <si>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</si>
  <si>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</si>
  <si>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</si>
  <si>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</si>
  <si>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</si>
  <si>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</si>
  <si>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</si>
  <si>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</si>
  <si>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</si>
  <si>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</si>
  <si>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</si>
  <si>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</si>
  <si>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</si>
  <si>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</si>
  <si>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</si>
  <si>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</si>
  <si>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</si>
  <si>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</si>
  <si>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</si>
  <si>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</si>
  <si>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</si>
  <si>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</si>
  <si>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</si>
  <si>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</si>
  <si>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</si>
  <si>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</si>
  <si>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</si>
  <si>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</si>
  <si>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</si>
  <si>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</si>
  <si>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</si>
  <si>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</si>
  <si>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</si>
  <si>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</si>
  <si>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</si>
  <si>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</si>
  <si>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</si>
  <si>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</si>
  <si>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</si>
  <si>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</si>
  <si>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</si>
  <si>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</si>
  <si>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</si>
  <si>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</si>
  <si>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</si>
  <si>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</si>
  <si>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</si>
  <si>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</si>
  <si>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</si>
  <si>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</si>
  <si>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</si>
  <si>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</si>
  <si>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</si>
  <si>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</si>
  <si>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</si>
  <si>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</si>
  <si>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</si>
  <si>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</si>
  <si>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</si>
  <si>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</si>
  <si>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</si>
  <si>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</si>
  <si>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</si>
  <si>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</si>
  <si>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</si>
  <si>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</si>
  <si>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</si>
  <si>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</si>
  <si>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</si>
  <si>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</si>
  <si>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</si>
  <si>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</si>
  <si>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</si>
  <si>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</si>
  <si>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</si>
  <si>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</si>
  <si>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</si>
  <si>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</si>
  <si>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</si>
  <si>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</si>
  <si>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</si>
  <si>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</si>
  <si>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</si>
  <si>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</si>
  <si>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</si>
  <si>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</si>
  <si>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</si>
  <si>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</si>
  <si>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</si>
  <si>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</si>
  <si>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</si>
  <si>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</si>
  <si>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</si>
  <si>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</si>
  <si>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</si>
  <si>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</si>
  <si>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</si>
  <si>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</si>
  <si>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</si>
  <si>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</si>
  <si>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</si>
  <si>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</si>
  <si>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</si>
  <si>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</si>
  <si>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</si>
  <si>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</si>
  <si>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</si>
  <si>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</si>
  <si>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</si>
  <si>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</si>
  <si>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</si>
  <si>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</si>
  <si>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</si>
  <si>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</si>
  <si>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</si>
  <si>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</si>
  <si>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</si>
  <si>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</si>
  <si>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</si>
  <si>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</si>
  <si>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</si>
  <si>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</si>
  <si>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</si>
  <si>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</si>
  <si>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</si>
  <si>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</si>
  <si>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</si>
  <si>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</si>
  <si>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</si>
  <si>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</si>
  <si>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</si>
  <si>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</si>
  <si>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</si>
  <si>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</si>
  <si>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</si>
  <si>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</si>
  <si>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</si>
  <si>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</si>
  <si>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</si>
  <si>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</si>
  <si>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</si>
  <si>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</si>
  <si>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</si>
  <si>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</si>
  <si>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</si>
  <si>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</si>
  <si>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</si>
  <si>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</si>
  <si>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</si>
  <si>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</si>
  <si>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</si>
  <si>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</si>
  <si>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</si>
  <si>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</si>
  <si>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</si>
  <si>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</si>
  <si>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</si>
  <si>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</si>
  <si>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</si>
  <si>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</si>
  <si>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</si>
  <si>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</si>
  <si>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</si>
  <si>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</si>
  <si>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</si>
  <si>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</si>
  <si>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</si>
  <si>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</si>
  <si>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</si>
  <si>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</si>
  <si>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</si>
  <si>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</si>
  <si>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</si>
  <si>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</si>
  <si>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</si>
  <si>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</si>
  <si>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</si>
  <si>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</si>
  <si>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</si>
  <si>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</si>
  <si>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</si>
  <si>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</si>
  <si>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</si>
  <si>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</si>
  <si>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</si>
  <si>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</si>
  <si>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</si>
  <si>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</si>
  <si>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</si>
  <si>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</si>
  <si>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</si>
  <si>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</si>
  <si>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</si>
  <si>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</si>
  <si>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</si>
  <si>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</si>
  <si>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</si>
  <si>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</si>
  <si>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</si>
  <si>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</si>
  <si>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</si>
  <si>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</si>
  <si>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</si>
  <si>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</si>
  <si>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</si>
  <si>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</si>
  <si>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</si>
  <si>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</si>
  <si>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</si>
  <si>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</si>
  <si>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</si>
  <si>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</si>
  <si>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</si>
  <si>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</si>
  <si>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</si>
  <si>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</si>
  <si>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</si>
  <si>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</si>
  <si>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</si>
  <si>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</si>
  <si>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</si>
  <si>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</si>
  <si>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</si>
  <si>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</si>
  <si>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</si>
  <si>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</si>
  <si>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</si>
  <si>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</si>
  <si>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</si>
  <si>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</si>
  <si>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</si>
  <si>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</si>
  <si>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</si>
  <si>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</si>
  <si>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</si>
  <si>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</si>
  <si>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</si>
  <si>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</si>
  <si>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</si>
  <si>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</si>
  <si>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</si>
  <si>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</si>
  <si>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</si>
  <si>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</si>
  <si>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</si>
  <si>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</si>
  <si>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</si>
  <si>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</si>
  <si>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</si>
  <si>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</si>
  <si>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</si>
  <si>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</si>
  <si>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</si>
  <si>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</si>
  <si>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</si>
  <si>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</si>
  <si>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</si>
  <si>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</si>
  <si>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</si>
  <si>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</si>
  <si>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</si>
  <si>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</si>
  <si>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</si>
  <si>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</si>
  <si>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</si>
  <si>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</si>
  <si>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</si>
  <si>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</si>
  <si>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</si>
  <si>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</si>
  <si>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</si>
  <si>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</si>
  <si>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</si>
  <si>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</si>
  <si>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</si>
  <si>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</si>
  <si>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</si>
  <si>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</si>
  <si>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</si>
  <si>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</si>
  <si>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</si>
  <si>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</si>
  <si>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</si>
  <si>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</si>
  <si>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</si>
  <si>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</si>
  <si>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</si>
  <si>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</si>
  <si>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</si>
  <si>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</si>
  <si>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</si>
  <si>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</si>
  <si>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</si>
  <si>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</si>
  <si>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</si>
  <si>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</si>
  <si>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</si>
  <si>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</si>
  <si>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</si>
  <si>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</si>
  <si>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</si>
  <si>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</si>
  <si>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</si>
  <si>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</si>
  <si>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</si>
  <si>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</si>
  <si>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</si>
  <si>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</si>
  <si>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</si>
  <si>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</si>
  <si>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</si>
  <si>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</si>
  <si>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</si>
  <si>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</si>
  <si>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</si>
  <si>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</si>
  <si>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</si>
  <si>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</si>
  <si>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</si>
  <si>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</si>
  <si>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</si>
  <si>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</si>
  <si>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</si>
  <si>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</si>
  <si>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</si>
  <si>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</si>
  <si>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</si>
  <si>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</si>
  <si>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</si>
  <si>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</si>
  <si>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</si>
  <si>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</si>
  <si>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</si>
  <si>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</si>
  <si>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</si>
  <si>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</si>
  <si>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</si>
  <si>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</si>
  <si>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</si>
  <si>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</si>
  <si>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</si>
  <si>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</si>
  <si>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</si>
  <si>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</si>
  <si>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</si>
  <si>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</si>
  <si>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</si>
  <si>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</si>
  <si>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</si>
  <si>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</si>
  <si>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</si>
  <si>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</si>
  <si>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</si>
  <si>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</si>
  <si>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</si>
  <si>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</si>
  <si>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</si>
  <si>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</si>
  <si>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</si>
  <si>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</si>
  <si>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</si>
  <si>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</si>
  <si>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</si>
  <si>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</si>
  <si>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</si>
  <si>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</si>
  <si>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</si>
  <si>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</si>
  <si>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</si>
  <si>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</si>
  <si>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</si>
  <si>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</si>
  <si>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</si>
  <si>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</si>
  <si>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</si>
  <si>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</si>
  <si>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</si>
  <si>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</si>
  <si>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</si>
  <si>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</si>
  <si>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</si>
  <si>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</si>
  <si>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</si>
  <si>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</si>
  <si>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</si>
  <si>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</si>
  <si>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</si>
  <si>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</si>
  <si>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</si>
  <si>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</si>
  <si>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</si>
  <si>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</si>
  <si>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</si>
  <si>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</si>
  <si>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</si>
  <si>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</si>
  <si>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</si>
  <si>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</si>
  <si>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</si>
  <si>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</si>
  <si>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</si>
  <si>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</si>
  <si>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</si>
  <si>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</si>
  <si>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</si>
  <si>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</si>
  <si>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</si>
  <si>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</si>
  <si>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</si>
  <si>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</si>
  <si>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</si>
  <si>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</si>
  <si>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</si>
  <si>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</si>
  <si>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</si>
  <si>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</si>
  <si>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</si>
  <si>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</si>
  <si>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</si>
  <si>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</si>
  <si>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</si>
  <si>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</si>
  <si>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</si>
  <si>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</si>
  <si>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</si>
  <si>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</si>
  <si>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</si>
  <si>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</si>
  <si>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</si>
  <si>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</si>
  <si>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</si>
  <si>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</si>
  <si>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</si>
  <si>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</si>
  <si>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</si>
  <si>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</si>
  <si>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</si>
  <si>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</si>
  <si>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</si>
  <si>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</si>
  <si>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</si>
  <si>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</si>
  <si>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</si>
  <si>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</si>
  <si>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</si>
  <si>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</si>
  <si>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</si>
  <si>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</si>
  <si>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</si>
  <si>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</si>
  <si>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</si>
  <si>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</si>
  <si>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</si>
  <si>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</si>
  <si>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</si>
  <si>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</si>
  <si>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</si>
  <si>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</si>
  <si>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</si>
  <si>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</si>
  <si>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</si>
  <si>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</si>
  <si>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</si>
  <si>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</si>
  <si>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</si>
  <si>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</si>
  <si>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</si>
  <si>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</si>
  <si>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</si>
  <si>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</si>
  <si>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</si>
  <si>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</si>
  <si>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</si>
  <si>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</si>
  <si>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</si>
  <si>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</si>
  <si>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</si>
  <si>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</si>
  <si>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</si>
  <si>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</si>
  <si>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</si>
  <si>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</si>
  <si>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</si>
  <si>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</si>
  <si>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</si>
  <si>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</si>
  <si>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</si>
  <si>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</si>
  <si>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</si>
  <si>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</si>
  <si>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</si>
  <si>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</si>
  <si>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</si>
  <si>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</si>
  <si>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</si>
  <si>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</si>
  <si>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</si>
  <si>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</si>
  <si>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</si>
  <si>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</si>
  <si>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</si>
  <si>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</si>
  <si>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</si>
  <si>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</si>
  <si>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</si>
  <si>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</si>
  <si>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</si>
  <si>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</si>
  <si>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</si>
  <si>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</si>
  <si>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</si>
  <si>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</si>
  <si>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</si>
  <si>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</si>
  <si>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</si>
  <si>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</si>
  <si>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</si>
  <si>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</si>
  <si>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</si>
  <si>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</si>
  <si>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</si>
  <si>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</si>
  <si>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</si>
  <si>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</si>
  <si>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</si>
  <si>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</si>
  <si>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</si>
  <si>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</si>
  <si>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</si>
  <si>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</si>
  <si>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</si>
  <si>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</si>
  <si>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</si>
  <si>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</si>
  <si>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</si>
  <si>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</si>
  <si>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</si>
  <si>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</si>
  <si>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</si>
  <si>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</si>
  <si>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</si>
  <si>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</si>
  <si>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</si>
  <si>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</si>
  <si>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</si>
  <si>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</si>
  <si>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</si>
  <si>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</si>
  <si>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</si>
  <si>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</si>
  <si>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</si>
  <si>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</si>
  <si>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</si>
  <si>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</si>
  <si>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</si>
  <si>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</si>
  <si>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</si>
  <si>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</si>
  <si>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</si>
  <si>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</si>
  <si>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</si>
  <si>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</si>
  <si>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</si>
  <si>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</si>
  <si>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</si>
  <si>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</si>
  <si>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</si>
  <si>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</si>
  <si>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</si>
  <si>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</si>
  <si>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</si>
  <si>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</si>
  <si>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</si>
  <si>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</si>
  <si>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</si>
  <si>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</si>
  <si>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</si>
  <si>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</si>
  <si>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</si>
  <si>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</si>
  <si>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</si>
  <si>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</si>
  <si>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</si>
  <si>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</si>
  <si>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</si>
  <si>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</si>
  <si>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</si>
  <si>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</si>
  <si>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</si>
  <si>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</si>
  <si>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</si>
  <si>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</si>
  <si>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</si>
  <si>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</si>
  <si>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</si>
  <si>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</si>
  <si>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</si>
  <si>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</si>
  <si>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</si>
  <si>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</si>
  <si>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</si>
  <si>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</si>
  <si>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</si>
  <si>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</si>
  <si>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</si>
  <si>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</si>
  <si>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</si>
  <si>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</si>
  <si>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</si>
  <si>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</si>
  <si>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</si>
  <si>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</si>
  <si>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</si>
  <si>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</si>
  <si>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</si>
  <si>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</si>
  <si>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</si>
  <si>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</si>
  <si>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</si>
  <si>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</si>
  <si>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</si>
  <si>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</si>
  <si>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</si>
  <si>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</si>
  <si>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</si>
  <si>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</si>
  <si>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</si>
  <si>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</si>
  <si>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</si>
  <si>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</si>
  <si>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</si>
  <si>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</si>
  <si>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</si>
  <si>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</si>
  <si>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</si>
  <si>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</si>
  <si>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</si>
  <si>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</si>
  <si>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</si>
  <si>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</si>
  <si>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</si>
  <si>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</si>
  <si>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</si>
  <si>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</si>
  <si>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</si>
  <si>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</si>
  <si>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</si>
  <si>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</si>
  <si>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</si>
  <si>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</si>
  <si>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</si>
  <si>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</si>
  <si>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</si>
  <si>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</si>
  <si>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</si>
  <si>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</si>
  <si>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</si>
  <si>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</si>
  <si>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</si>
  <si>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</si>
  <si>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</si>
  <si>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</si>
  <si>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</si>
  <si>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</si>
  <si>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</si>
  <si>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</si>
  <si>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</si>
  <si>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</si>
  <si>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</si>
  <si>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</si>
  <si>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</si>
  <si>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</si>
  <si>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</si>
  <si>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</si>
  <si>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</si>
  <si>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</si>
  <si>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</si>
  <si>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</si>
  <si>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</si>
  <si>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</si>
  <si>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</si>
  <si>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</si>
  <si>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</si>
  <si>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</si>
  <si>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</si>
  <si>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</si>
  <si>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</si>
  <si>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</si>
  <si>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</si>
  <si>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</si>
  <si>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</si>
  <si>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</si>
  <si>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</si>
  <si>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</si>
  <si>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</si>
  <si>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</si>
  <si>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</si>
  <si>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</si>
  <si>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</si>
  <si>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</si>
  <si>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</si>
  <si>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</si>
  <si>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</si>
  <si>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</si>
  <si>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</si>
  <si>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</si>
  <si>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</si>
  <si>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</si>
  <si>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</si>
  <si>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</si>
  <si>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</si>
  <si>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</si>
  <si>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</si>
  <si>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</si>
  <si>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</si>
  <si>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</si>
  <si>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</si>
  <si>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</si>
  <si>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</si>
  <si>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</si>
  <si>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</si>
  <si>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</si>
  <si>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</si>
  <si>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</si>
  <si>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</si>
  <si>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</si>
  <si>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</si>
  <si>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</si>
  <si>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</si>
  <si>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</si>
  <si>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</si>
  <si>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</si>
  <si>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</si>
  <si>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</si>
  <si>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</si>
  <si>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</si>
  <si>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</si>
  <si>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</si>
  <si>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</si>
  <si>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</si>
  <si>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</si>
  <si>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</si>
  <si>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</si>
  <si>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</si>
  <si>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</si>
  <si>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</si>
  <si>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</si>
  <si>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</si>
  <si>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</si>
  <si>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</si>
  <si>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</si>
  <si>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</si>
  <si>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</si>
  <si>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</si>
  <si>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</si>
  <si>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</si>
  <si>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</si>
  <si>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</si>
  <si>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</si>
  <si>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</si>
  <si>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</si>
  <si>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</si>
  <si>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</si>
  <si>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</si>
  <si>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</si>
  <si>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</si>
  <si>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</si>
  <si>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</si>
  <si>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</si>
  <si>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</si>
  <si>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</si>
  <si>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</si>
  <si>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</si>
  <si>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</si>
  <si>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</si>
  <si>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</si>
  <si>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</si>
  <si>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</si>
  <si>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</si>
  <si>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</si>
  <si>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</si>
  <si>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</si>
  <si>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</si>
  <si>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</si>
  <si>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</si>
  <si>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</si>
  <si>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</si>
  <si>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</si>
  <si>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</si>
  <si>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</si>
  <si>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</si>
  <si>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</si>
  <si>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</si>
  <si>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</si>
  <si>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</si>
  <si>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</si>
  <si>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</si>
  <si>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</si>
  <si>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</si>
  <si>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</si>
  <si>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</si>
  <si>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</si>
  <si>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</si>
  <si>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</si>
  <si>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</si>
  <si>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</si>
  <si>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</si>
  <si>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</si>
  <si>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</si>
  <si>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</si>
  <si>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</si>
  <si>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</si>
  <si>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</si>
  <si>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</si>
  <si>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</si>
  <si>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</si>
  <si>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</si>
  <si>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</si>
  <si>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</si>
  <si>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</si>
  <si>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</si>
  <si>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</si>
  <si>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</si>
  <si>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</si>
  <si>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</si>
  <si>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</si>
  <si>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</si>
  <si>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</si>
  <si>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</si>
  <si>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</si>
  <si>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</si>
  <si>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</si>
  <si>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</si>
  <si>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</si>
  <si>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</si>
  <si>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</si>
  <si>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</si>
  <si>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</si>
  <si>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</si>
  <si>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</si>
  <si>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</si>
  <si>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</si>
  <si>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</si>
  <si>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</si>
  <si>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</si>
  <si>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</si>
  <si>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</si>
  <si>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</si>
  <si>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</si>
  <si>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</si>
  <si>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</si>
  <si>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</si>
  <si>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</si>
  <si>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</si>
  <si>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</si>
  <si>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</si>
  <si>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</si>
  <si>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</si>
  <si>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</si>
  <si>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</si>
  <si>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</si>
  <si>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</si>
  <si>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</si>
  <si>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</si>
  <si>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</si>
  <si>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</si>
  <si>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</si>
  <si>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</si>
  <si>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</si>
  <si>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</si>
  <si>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</si>
  <si>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</si>
  <si>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</si>
  <si>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</si>
  <si>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</si>
  <si>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</si>
  <si>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</si>
  <si>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</si>
  <si>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</si>
  <si>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</si>
  <si>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</si>
  <si>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</si>
  <si>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</si>
  <si>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</si>
  <si>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</si>
  <si>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</si>
  <si>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</si>
  <si>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</si>
  <si>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</si>
  <si>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</si>
  <si>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</si>
  <si>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</si>
  <si>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</si>
  <si>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</si>
  <si>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</si>
  <si>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</si>
  <si>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</si>
  <si>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</si>
  <si>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</si>
  <si>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</si>
  <si>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</si>
  <si>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</si>
  <si>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</si>
  <si>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</si>
  <si>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</si>
  <si>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</si>
  <si>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</si>
  <si>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</si>
  <si>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</si>
  <si>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</si>
  <si>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</si>
  <si>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</si>
  <si>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</si>
  <si>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</si>
  <si>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</si>
  <si>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</si>
  <si>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</si>
  <si>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</si>
  <si>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</si>
  <si>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</si>
  <si>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</si>
  <si>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</si>
  <si>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</si>
  <si>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</si>
  <si>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</si>
  <si>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</si>
  <si>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</si>
  <si>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</si>
  <si>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</si>
  <si>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</si>
  <si>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</si>
  <si>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</si>
  <si>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</si>
  <si>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</si>
  <si>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</si>
  <si>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</si>
  <si>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</si>
  <si>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</si>
  <si>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</si>
  <si>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</si>
  <si>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</si>
  <si>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</si>
  <si>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</si>
  <si>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</si>
  <si>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</si>
  <si>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</si>
  <si>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</si>
  <si>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</si>
  <si>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</si>
  <si>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</si>
  <si>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</si>
  <si>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</si>
  <si>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</si>
  <si>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</si>
  <si>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</si>
  <si>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</si>
  <si>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</si>
  <si>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</si>
  <si>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</si>
  <si>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</si>
  <si>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</si>
  <si>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</si>
  <si>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</si>
  <si>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</si>
  <si>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</si>
  <si>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</si>
  <si>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</si>
  <si>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</si>
  <si>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</si>
  <si>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</si>
  <si>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</si>
  <si>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</si>
  <si>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</si>
  <si>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</si>
  <si>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</si>
  <si>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</si>
  <si>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</si>
  <si>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</si>
  <si>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</si>
  <si>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</si>
  <si>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</si>
  <si>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</si>
  <si>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</si>
  <si>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</si>
  <si>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</si>
  <si>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</si>
  <si>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</si>
  <si>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</si>
  <si>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</si>
  <si>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</si>
  <si>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</si>
  <si>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</si>
  <si>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</si>
  <si>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</si>
  <si>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</si>
  <si>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</si>
  <si>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</si>
  <si>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</si>
  <si>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</si>
  <si>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</si>
  <si>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</si>
  <si>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</si>
  <si>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</si>
  <si>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</si>
  <si>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</si>
  <si>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</si>
  <si>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</si>
  <si>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</si>
  <si>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</si>
  <si>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</si>
  <si>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</si>
  <si>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</si>
  <si>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</si>
  <si>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</si>
  <si>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</si>
  <si>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</si>
  <si>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</si>
  <si>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</si>
  <si>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</si>
  <si>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</si>
  <si>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</si>
  <si>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</si>
  <si>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</si>
  <si>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</si>
  <si>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</si>
  <si>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</si>
  <si>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</si>
  <si>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</si>
  <si>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</si>
  <si>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</si>
  <si>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</si>
  <si>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</si>
  <si>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</si>
  <si>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</si>
  <si>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</si>
  <si>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</si>
  <si>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</si>
  <si>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</si>
  <si>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</si>
  <si>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</si>
  <si>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</si>
  <si>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</si>
  <si>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</si>
  <si>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</si>
  <si>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</si>
  <si>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</si>
  <si>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</si>
  <si>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</si>
  <si>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</si>
  <si>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</si>
  <si>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</si>
  <si>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</si>
  <si>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</si>
  <si>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</si>
  <si>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</si>
  <si>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</si>
  <si>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</si>
  <si>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</si>
  <si>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</si>
  <si>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</si>
  <si>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</si>
  <si>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</si>
  <si>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</si>
  <si>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</si>
  <si>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</si>
  <si>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</si>
  <si>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</si>
  <si>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</si>
  <si>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</si>
  <si>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</si>
  <si>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</si>
  <si>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</si>
  <si>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</si>
  <si>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</si>
  <si>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</si>
  <si>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</si>
  <si>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</si>
  <si>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</si>
  <si>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</si>
  <si>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</si>
  <si>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</si>
  <si>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</si>
  <si>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</si>
  <si>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</si>
  <si>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</si>
  <si>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</si>
  <si>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</si>
  <si>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</si>
  <si>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</si>
  <si>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</si>
  <si>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</si>
  <si>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</si>
  <si>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</si>
  <si>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</si>
  <si>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</si>
  <si>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</si>
  <si>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</si>
  <si>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</si>
  <si>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</si>
  <si>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</si>
  <si>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</si>
  <si>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</si>
  <si>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</si>
  <si>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</si>
  <si>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</si>
  <si>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</si>
  <si>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</si>
  <si>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</si>
  <si>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</si>
  <si>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</si>
  <si>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</si>
  <si>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</si>
  <si>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</si>
  <si>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</si>
  <si>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</si>
  <si>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</si>
  <si>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</si>
  <si>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</si>
  <si>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</si>
  <si>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</si>
  <si>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</si>
  <si>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</si>
  <si>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</si>
  <si>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</si>
  <si>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</si>
  <si>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</si>
  <si>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</si>
  <si>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</si>
  <si>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</si>
  <si>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</si>
  <si>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</si>
  <si>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</si>
  <si>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</si>
  <si>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</si>
  <si>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</si>
  <si>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</si>
  <si>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</si>
  <si>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</si>
  <si>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</si>
  <si>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</si>
  <si>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</si>
  <si>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</si>
  <si>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</si>
  <si>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</si>
  <si>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</si>
  <si>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</si>
  <si>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</si>
  <si>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</si>
  <si>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</si>
  <si>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</si>
  <si>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</si>
  <si>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</si>
  <si>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</si>
  <si>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</si>
  <si>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</si>
  <si>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</si>
  <si>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</si>
  <si>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</si>
  <si>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</si>
  <si>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</si>
  <si>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</si>
  <si>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</si>
  <si>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</si>
  <si>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</si>
  <si>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</si>
  <si>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</si>
  <si>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</si>
  <si>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</si>
  <si>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</si>
  <si>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</si>
  <si>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</si>
  <si>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</si>
  <si>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</si>
  <si>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</si>
  <si>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</si>
  <si>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</si>
  <si>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</si>
  <si>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</si>
  <si>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</si>
  <si>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</si>
  <si>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</si>
  <si>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</si>
  <si>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</si>
  <si>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</si>
  <si>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</si>
  <si>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</si>
  <si>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</si>
  <si>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</si>
  <si>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</si>
  <si>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</si>
  <si>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</si>
  <si>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</si>
  <si>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</si>
  <si>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</si>
  <si>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</si>
  <si>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</si>
  <si>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</si>
  <si>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</si>
  <si>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</si>
  <si>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</si>
  <si>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</si>
  <si>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</si>
  <si>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</si>
  <si>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</si>
  <si>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</si>
  <si>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</si>
  <si>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</si>
  <si>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</si>
  <si>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</si>
  <si>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</si>
  <si>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</si>
  <si>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</si>
  <si>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</si>
  <si>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</si>
  <si>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</si>
  <si>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</si>
  <si>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</si>
  <si>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</si>
  <si>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</si>
  <si>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</si>
  <si>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</si>
  <si>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</si>
  <si>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</si>
  <si>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</si>
  <si>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</si>
  <si>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</si>
  <si>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</si>
  <si>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</si>
  <si>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</si>
  <si>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</si>
  <si>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</si>
  <si>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</si>
  <si>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</si>
  <si>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</si>
  <si>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</si>
  <si>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</si>
  <si>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</si>
  <si>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</si>
  <si>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</si>
  <si>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</si>
  <si>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</si>
  <si>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</si>
  <si>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</si>
  <si>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</si>
  <si>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</si>
  <si>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</si>
  <si>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</si>
  <si>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</si>
  <si>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</si>
  <si>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</si>
  <si>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</si>
  <si>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</si>
  <si>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</si>
  <si>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</si>
  <si>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</si>
  <si>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</si>
  <si>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</si>
  <si>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</si>
  <si>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</si>
  <si>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</si>
  <si>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</si>
  <si>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</si>
  <si>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</si>
  <si>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</si>
  <si>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</si>
  <si>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</si>
  <si>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</si>
  <si>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</si>
  <si>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</si>
  <si>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</si>
  <si>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</si>
  <si>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</si>
  <si>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</si>
  <si>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</si>
  <si>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</si>
  <si>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</si>
  <si>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</si>
  <si>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</si>
  <si>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</si>
  <si>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</si>
  <si>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</si>
  <si>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</si>
  <si>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</si>
  <si>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</si>
  <si>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</si>
  <si>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</si>
  <si>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</si>
  <si>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</si>
  <si>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</si>
  <si>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</si>
  <si>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</si>
  <si>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</si>
  <si>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</si>
  <si>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</si>
  <si>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</si>
  <si>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</si>
  <si>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</si>
  <si>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</si>
  <si>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</si>
  <si>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</si>
  <si>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</si>
  <si>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</si>
  <si>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</si>
  <si>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</si>
  <si>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</si>
  <si>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</si>
  <si>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</si>
  <si>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</si>
  <si>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</si>
  <si>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</si>
  <si>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</si>
  <si>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</si>
  <si>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</si>
  <si>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</si>
  <si>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</si>
  <si>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</si>
  <si>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</si>
  <si>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</si>
  <si>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</si>
  <si>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</si>
  <si>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</si>
  <si>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</si>
  <si>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</si>
  <si>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</si>
  <si>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</si>
  <si>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</si>
  <si>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</si>
  <si>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</si>
  <si>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</si>
  <si>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</si>
  <si>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</si>
  <si>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</si>
  <si>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</si>
  <si>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</si>
  <si>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</si>
  <si>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</si>
  <si>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</si>
  <si>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</si>
  <si>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</si>
  <si>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</si>
  <si>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</si>
  <si>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</si>
  <si>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</si>
  <si>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</si>
  <si>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</si>
  <si>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</si>
  <si>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</si>
  <si>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</si>
  <si>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</si>
  <si>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</si>
  <si>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</si>
  <si>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</si>
  <si>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</si>
  <si>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</si>
  <si>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</si>
  <si>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</si>
  <si>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</si>
  <si>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</si>
  <si>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</si>
  <si>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</si>
  <si>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</si>
  <si>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</si>
  <si>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</si>
  <si>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</si>
  <si>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</si>
  <si>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</si>
  <si>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</si>
  <si>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</si>
  <si>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</si>
  <si>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</si>
  <si>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</si>
  <si>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</si>
  <si>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</si>
  <si>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</si>
  <si>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</si>
  <si>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</si>
  <si>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</si>
  <si>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</si>
  <si>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</si>
  <si>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</si>
  <si>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</si>
  <si>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</si>
  <si>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</si>
  <si>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</si>
  <si>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</si>
  <si>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</si>
  <si>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</si>
  <si>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</si>
  <si>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</si>
  <si>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</si>
  <si>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</si>
  <si>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</si>
  <si>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</si>
  <si>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</si>
  <si>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</si>
  <si>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</si>
  <si>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</si>
  <si>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</si>
  <si>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</si>
  <si>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</si>
  <si>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</si>
  <si>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</si>
  <si>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</si>
  <si>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</si>
  <si>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</si>
  <si>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</si>
  <si>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</si>
  <si>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</si>
  <si>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</si>
  <si>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</si>
  <si>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</si>
  <si>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</si>
  <si>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</si>
  <si>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</si>
  <si>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</si>
  <si>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</si>
  <si>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</si>
  <si>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</si>
  <si>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</si>
  <si>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</si>
  <si>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</si>
  <si>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</si>
  <si>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</si>
  <si>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</si>
  <si>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</si>
  <si>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</si>
  <si>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</si>
  <si>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</si>
  <si>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</si>
  <si>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</si>
  <si>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</si>
  <si>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</si>
  <si>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</si>
  <si>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</si>
  <si>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</si>
  <si>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</si>
  <si>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</si>
  <si>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</si>
  <si>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</si>
  <si>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</si>
  <si>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</si>
  <si>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</si>
  <si>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</si>
  <si>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</si>
  <si>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</si>
  <si>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</si>
  <si>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</si>
  <si>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</si>
  <si>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</si>
  <si>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</si>
  <si>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</si>
  <si>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</si>
  <si>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</si>
  <si>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</si>
  <si>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</si>
  <si>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</si>
  <si>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</si>
  <si>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</si>
  <si>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</si>
  <si>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</si>
  <si>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</si>
  <si>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</si>
  <si>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</si>
  <si>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</si>
  <si>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</si>
  <si>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</si>
  <si>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</si>
  <si>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</si>
  <si>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</si>
  <si>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</si>
  <si>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</si>
  <si>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</si>
  <si>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</si>
  <si>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</si>
  <si>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</si>
  <si>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</si>
  <si>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</si>
  <si>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</si>
  <si>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</si>
  <si>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</si>
  <si>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</si>
  <si>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</si>
  <si>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</si>
  <si>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</si>
  <si>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</si>
  <si>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</si>
  <si>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</si>
  <si>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</si>
  <si>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</si>
  <si>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</si>
  <si>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</si>
  <si>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</si>
  <si>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</si>
  <si>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</si>
  <si>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</si>
  <si>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</si>
  <si>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</si>
  <si>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</si>
  <si>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</si>
  <si>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</si>
  <si>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</si>
  <si>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</si>
  <si>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</si>
  <si>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</si>
  <si>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</si>
  <si>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</si>
  <si>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</si>
  <si>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</si>
  <si>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</si>
  <si>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</si>
  <si>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</si>
  <si>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</si>
  <si>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</si>
  <si>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</si>
  <si>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</si>
  <si>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</si>
  <si>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</si>
  <si>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</si>
  <si>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</si>
  <si>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</si>
  <si>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</si>
  <si>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</si>
  <si>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</si>
  <si>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</si>
  <si>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</si>
  <si>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</si>
  <si>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</si>
  <si>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</si>
  <si>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</si>
  <si>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</si>
  <si>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</si>
  <si>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</si>
  <si>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</si>
  <si>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</si>
  <si>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</si>
  <si>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</si>
  <si>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</si>
  <si>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</si>
  <si>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</si>
  <si>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</si>
  <si>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</si>
  <si>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</si>
  <si>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</si>
  <si>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</si>
  <si>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</si>
  <si>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</si>
  <si>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</si>
  <si>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</si>
  <si>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</si>
  <si>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</si>
  <si>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</si>
  <si>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</si>
  <si>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</si>
  <si>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</si>
  <si>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</si>
  <si>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</si>
  <si>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</si>
  <si>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</si>
  <si>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</si>
  <si>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</si>
  <si>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</si>
  <si>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</si>
  <si>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</si>
  <si>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</si>
  <si>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</si>
  <si>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</si>
  <si>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</si>
  <si>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</si>
  <si>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</si>
  <si>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</si>
  <si>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</si>
  <si>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</si>
  <si>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</si>
  <si>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</si>
  <si>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</si>
  <si>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</si>
  <si>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</si>
  <si>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</si>
  <si>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</si>
  <si>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</si>
  <si>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</si>
  <si>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</si>
  <si>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</si>
  <si>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</si>
  <si>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</si>
  <si>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</si>
  <si>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</si>
  <si>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</si>
  <si>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</si>
  <si>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</si>
  <si>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</si>
  <si>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</si>
  <si>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</si>
  <si>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</si>
  <si>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</si>
  <si>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</si>
  <si>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</si>
  <si>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</si>
  <si>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</si>
  <si>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</si>
  <si>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</si>
  <si>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</si>
  <si>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</si>
  <si>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</si>
  <si>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</si>
  <si>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</si>
  <si>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</si>
  <si>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</si>
  <si>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</si>
  <si>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</si>
  <si>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</si>
  <si>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</si>
  <si>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</si>
  <si>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</si>
  <si>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</si>
  <si>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</si>
  <si>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</si>
  <si>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</si>
  <si>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</si>
  <si>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</si>
  <si>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</si>
  <si>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</si>
  <si>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</si>
  <si>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</si>
  <si>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</si>
  <si>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</si>
  <si>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</si>
  <si>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</si>
  <si>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</si>
  <si>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</si>
  <si>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</si>
  <si>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</si>
  <si>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</si>
  <si>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</si>
  <si>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</si>
  <si>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</si>
  <si>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</si>
  <si>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</si>
  <si>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</si>
  <si>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</si>
  <si>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</si>
  <si>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</si>
  <si>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</si>
  <si>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</si>
  <si>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</si>
  <si>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</si>
  <si>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</si>
  <si>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</si>
  <si>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</si>
  <si>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</si>
  <si>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</si>
  <si>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</si>
  <si>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</si>
  <si>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</si>
  <si>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</si>
  <si>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</si>
  <si>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</si>
  <si>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</si>
  <si>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</si>
  <si>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</si>
  <si>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</si>
  <si>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</si>
  <si>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</si>
  <si>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</si>
  <si>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</si>
  <si>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</si>
  <si>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</si>
  <si>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</si>
  <si>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</si>
  <si>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</si>
  <si>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</si>
  <si>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</si>
  <si>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</si>
  <si>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</si>
  <si>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</si>
  <si>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</si>
  <si>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</si>
  <si>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</si>
  <si>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</si>
  <si>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</si>
  <si>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</si>
  <si>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</si>
  <si>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</si>
  <si>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</si>
  <si>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</si>
  <si>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</si>
  <si>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</si>
  <si>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</si>
  <si>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</si>
  <si>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</si>
  <si>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</si>
  <si>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</si>
  <si>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</si>
  <si>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</si>
  <si>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</si>
  <si>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</si>
  <si>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</si>
  <si>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</si>
  <si>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</si>
  <si>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</si>
  <si>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</si>
  <si>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</si>
  <si>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</si>
  <si>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</si>
  <si>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</si>
  <si>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</si>
  <si>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</si>
  <si>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</si>
  <si>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</si>
  <si>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</si>
  <si>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</si>
  <si>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</si>
  <si>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</si>
  <si>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</si>
  <si>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</si>
  <si>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</si>
  <si>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</si>
  <si>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</si>
  <si>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</si>
  <si>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</si>
  <si>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</si>
  <si>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</si>
  <si>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</si>
  <si>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</si>
  <si>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</si>
  <si>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</si>
  <si>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</si>
  <si>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</si>
  <si>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</si>
  <si>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</si>
  <si>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</si>
  <si>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</si>
  <si>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</si>
  <si>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</si>
  <si>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</si>
  <si>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</si>
  <si>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</si>
  <si>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</si>
  <si>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</si>
  <si>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</si>
  <si>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</si>
  <si>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</si>
  <si>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</si>
  <si>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</si>
  <si>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</si>
  <si>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</si>
  <si>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</si>
  <si>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</si>
  <si>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</si>
  <si>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</si>
  <si>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</si>
  <si>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</si>
  <si>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</si>
  <si>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</si>
  <si>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</si>
  <si>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</si>
  <si>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</si>
  <si>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</si>
  <si>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</si>
  <si>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</si>
  <si>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</si>
  <si>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</si>
  <si>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</si>
  <si>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</si>
  <si>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</si>
  <si>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</si>
  <si>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</si>
  <si>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</si>
  <si>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</si>
  <si>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</si>
  <si>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</si>
  <si>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</si>
  <si>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</si>
  <si>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</si>
  <si>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</si>
  <si>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</si>
  <si>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</si>
  <si>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</si>
  <si>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</si>
  <si>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</si>
  <si>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</si>
  <si>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</si>
  <si>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</si>
  <si>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</si>
  <si>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</si>
  <si>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</si>
  <si>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</si>
  <si>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</si>
  <si>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</si>
  <si>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</si>
  <si>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</si>
  <si>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</si>
  <si>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</si>
  <si>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</si>
  <si>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</si>
  <si>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</si>
  <si>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</si>
  <si>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</si>
  <si>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</si>
  <si>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</si>
  <si>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</si>
  <si>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</si>
  <si>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</si>
  <si>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</si>
  <si>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</si>
  <si>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</si>
  <si>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</si>
  <si>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</si>
  <si>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</si>
  <si>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</si>
  <si>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</si>
  <si>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</si>
  <si>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</si>
  <si>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</si>
  <si>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</si>
  <si>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</si>
  <si>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</si>
  <si>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</si>
  <si>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</si>
  <si>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</si>
  <si>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</si>
  <si>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</si>
  <si>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</si>
  <si>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</si>
  <si>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</si>
  <si>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</si>
  <si>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</si>
  <si>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</si>
  <si>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</si>
  <si>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</si>
  <si>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</si>
  <si>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</si>
  <si>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</si>
  <si>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</si>
  <si>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</si>
  <si>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</si>
  <si>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</si>
  <si>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</si>
  <si>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</si>
  <si>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</si>
  <si>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</si>
  <si>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</si>
  <si>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</si>
  <si>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</si>
  <si>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</si>
  <si>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</si>
  <si>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</si>
  <si>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</si>
  <si>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</si>
  <si>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</si>
  <si>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</si>
  <si>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</si>
  <si>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</si>
  <si>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</si>
  <si>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</si>
  <si>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</si>
  <si>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</si>
  <si>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</si>
  <si>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</si>
  <si>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</si>
  <si>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</si>
  <si>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</si>
  <si>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</si>
  <si>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</si>
  <si>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</si>
  <si>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</si>
  <si>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</si>
  <si>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</si>
  <si>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</si>
  <si>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</si>
  <si>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</si>
  <si>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</si>
  <si>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</si>
  <si>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</si>
  <si>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</si>
  <si>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</si>
  <si>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</si>
  <si>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</si>
  <si>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</si>
  <si>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</si>
  <si>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</si>
  <si>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</si>
  <si>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</si>
  <si>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</si>
  <si>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</si>
  <si>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</si>
  <si>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</si>
  <si>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</si>
  <si>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</si>
  <si>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</si>
  <si>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</si>
  <si>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</si>
  <si>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</si>
  <si>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</si>
  <si>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</si>
  <si>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</si>
  <si>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</si>
  <si>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</si>
  <si>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</si>
  <si>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</si>
  <si>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</si>
  <si>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</si>
  <si>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</si>
  <si>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</si>
  <si>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</si>
  <si>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</si>
  <si>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</si>
  <si>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</si>
  <si>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</si>
  <si>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</si>
  <si>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</si>
  <si>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</si>
  <si>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</si>
  <si>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</si>
  <si>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</si>
  <si>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</si>
  <si>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</si>
  <si>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</si>
  <si>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</si>
  <si>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</si>
  <si>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</si>
  <si>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</si>
  <si>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</si>
  <si>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</si>
  <si>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</si>
  <si>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</si>
  <si>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</si>
  <si>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</si>
  <si>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</si>
  <si>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</si>
  <si>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</si>
  <si>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</si>
  <si>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</si>
  <si>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</si>
  <si>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</si>
  <si>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</si>
  <si>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</si>
  <si>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</si>
  <si>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</si>
  <si>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</si>
  <si>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</si>
  <si>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</si>
  <si>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</si>
  <si>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</si>
  <si>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</si>
  <si>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</si>
  <si>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</si>
  <si>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</si>
  <si>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</si>
  <si>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</si>
  <si>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</si>
  <si>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</si>
  <si>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</si>
  <si>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</si>
  <si>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</si>
  <si>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</si>
  <si>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</si>
  <si>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</si>
  <si>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</si>
  <si>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</si>
  <si>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</si>
  <si>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</si>
  <si>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</si>
  <si>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</si>
  <si>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</si>
  <si>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</si>
  <si>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</si>
  <si>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</si>
  <si>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</si>
  <si>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</si>
  <si>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</si>
  <si>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</si>
  <si>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</si>
  <si>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</si>
  <si>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</si>
  <si>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</si>
  <si>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</si>
  <si>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</si>
  <si>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</si>
  <si>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</si>
  <si>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</si>
  <si>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</si>
  <si>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</si>
  <si>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</si>
  <si>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</si>
  <si>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</si>
  <si>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</si>
  <si>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</si>
  <si>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</si>
  <si>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</si>
  <si>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</si>
  <si>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</si>
  <si>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</si>
  <si>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</si>
  <si>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</si>
  <si>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</si>
  <si>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</si>
  <si>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</si>
  <si>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</si>
  <si>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</si>
  <si>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</si>
  <si>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</si>
  <si>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</si>
  <si>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</si>
  <si>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</si>
  <si>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</si>
  <si>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</si>
  <si>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</si>
  <si>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</si>
  <si>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</si>
  <si>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</si>
  <si>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</si>
  <si>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</si>
  <si>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</si>
  <si>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</si>
  <si>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</si>
  <si>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</si>
  <si>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</si>
  <si>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</si>
  <si>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</si>
  <si>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</si>
  <si>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</si>
  <si>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</si>
  <si>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</si>
  <si>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</si>
  <si>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</si>
  <si>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</si>
  <si>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</si>
  <si>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</si>
  <si>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</si>
  <si>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</si>
  <si>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</si>
  <si>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</si>
  <si>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</si>
  <si>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</si>
  <si>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</si>
  <si>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</si>
  <si>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</si>
  <si>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</si>
  <si>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</si>
  <si>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</si>
  <si>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</si>
  <si>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</si>
  <si>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</si>
  <si>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</si>
  <si>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</si>
  <si>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</si>
  <si>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</si>
  <si>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</si>
  <si>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</si>
  <si>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</si>
  <si>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</si>
  <si>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</si>
  <si>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</si>
  <si>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</si>
  <si>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</si>
  <si>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</si>
  <si>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</si>
  <si>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</si>
  <si>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</si>
  <si>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</si>
  <si>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</si>
  <si>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</si>
  <si>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</si>
  <si>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</si>
  <si>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</si>
  <si>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</si>
  <si>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</si>
  <si>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</si>
  <si>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</si>
  <si>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</si>
  <si>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</si>
  <si>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</si>
  <si>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</si>
  <si>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</si>
  <si>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</si>
  <si>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</si>
  <si>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</si>
  <si>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</si>
  <si>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</si>
  <si>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</si>
  <si>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</si>
  <si>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</si>
  <si>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</si>
  <si>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</si>
  <si>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</si>
  <si>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</si>
  <si>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</si>
  <si>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</si>
  <si>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</si>
  <si>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</si>
  <si>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</si>
  <si>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</si>
  <si>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</si>
  <si>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</si>
  <si>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</si>
  <si>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</si>
  <si>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</si>
  <si>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</si>
  <si>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</si>
  <si>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</si>
  <si>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</si>
  <si>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</si>
  <si>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</si>
  <si>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</si>
  <si>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</si>
  <si>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</si>
  <si>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</si>
  <si>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</si>
  <si>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</si>
  <si>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</si>
  <si>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</si>
  <si>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</si>
  <si>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</si>
  <si>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</si>
  <si>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</si>
  <si>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</si>
  <si>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</si>
  <si>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</si>
  <si>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</si>
  <si>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</si>
  <si>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</si>
  <si>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</si>
  <si>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</si>
  <si>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</si>
  <si>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</si>
  <si>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</si>
  <si>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</si>
  <si>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</si>
  <si>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</si>
  <si>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</si>
  <si>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</si>
  <si>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</si>
  <si>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</si>
  <si>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</si>
  <si>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</si>
  <si>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</si>
  <si>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</si>
  <si>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</si>
  <si>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</si>
  <si>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</si>
  <si>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</si>
  <si>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</si>
  <si>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</si>
  <si>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</si>
  <si>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</si>
  <si>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</si>
  <si>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</si>
  <si>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</si>
  <si>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</si>
  <si>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</si>
  <si>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</si>
  <si>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</si>
  <si>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</si>
  <si>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</si>
  <si>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</si>
  <si>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</si>
  <si>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</si>
  <si>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</si>
  <si>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</si>
  <si>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</si>
  <si>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</si>
  <si>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</si>
  <si>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</si>
  <si>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</si>
  <si>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</si>
  <si>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</si>
  <si>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</si>
  <si>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</si>
  <si>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</si>
  <si>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</si>
  <si>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</si>
  <si>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</si>
  <si>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</si>
  <si>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</si>
  <si>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</si>
  <si>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</si>
  <si>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</si>
  <si>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</si>
  <si>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</si>
  <si>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</si>
  <si>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</si>
  <si>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</si>
  <si>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</si>
  <si>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</si>
  <si>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</si>
  <si>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</si>
  <si>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</si>
  <si>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</si>
  <si>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</si>
  <si>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</si>
  <si>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</si>
  <si>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</si>
  <si>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</si>
  <si>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</si>
  <si>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</si>
  <si>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</si>
  <si>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</si>
  <si>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</si>
  <si>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</si>
  <si>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</si>
  <si>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</si>
  <si>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</si>
  <si>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</si>
  <si>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</si>
  <si>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</si>
  <si>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</si>
  <si>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</si>
  <si>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</si>
  <si>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</si>
  <si>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</si>
  <si>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</si>
  <si>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</si>
  <si>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</si>
  <si>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</si>
  <si>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</si>
  <si>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</si>
  <si>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</si>
  <si>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</si>
  <si>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</si>
  <si>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</si>
  <si>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</si>
  <si>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</si>
  <si>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</si>
  <si>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</si>
  <si>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</si>
  <si>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</si>
  <si>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</si>
  <si>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</si>
  <si>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</si>
  <si>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</si>
  <si>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</si>
  <si>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</si>
  <si>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</si>
  <si>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</si>
  <si>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</si>
  <si>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</si>
  <si>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</si>
  <si>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</si>
  <si>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</si>
  <si>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</si>
  <si>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</si>
  <si>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</si>
  <si>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</si>
  <si>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</si>
  <si>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</si>
  <si>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</si>
  <si>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</si>
  <si>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</si>
  <si>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</si>
  <si>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</si>
  <si>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</si>
  <si>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</si>
  <si>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</si>
  <si>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</si>
  <si>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</si>
  <si>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</si>
  <si>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</si>
  <si>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</si>
  <si>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</si>
  <si>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</si>
  <si>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</si>
  <si>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</si>
  <si>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</si>
  <si>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</si>
  <si>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</si>
  <si>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</si>
  <si>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</si>
  <si>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</si>
  <si>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</si>
  <si>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</si>
  <si>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</si>
  <si>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</si>
  <si>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</si>
  <si>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</si>
  <si>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</si>
  <si>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</si>
  <si>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</si>
  <si>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</si>
  <si>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</si>
  <si>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</si>
  <si>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</si>
  <si>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</si>
  <si>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</si>
  <si>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</si>
  <si>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</si>
  <si>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</si>
  <si>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</si>
  <si>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</si>
  <si>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</si>
  <si>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</si>
  <si>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</si>
  <si>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</si>
  <si>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</si>
  <si>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</si>
  <si>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</si>
  <si>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</si>
  <si>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</si>
  <si>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</si>
  <si>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</si>
  <si>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</si>
  <si>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</si>
  <si>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</si>
  <si>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</si>
  <si>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</si>
  <si>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</si>
  <si>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</si>
  <si>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</si>
  <si>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</si>
  <si>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</si>
  <si>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</si>
  <si>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</si>
  <si>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</si>
  <si>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</si>
  <si>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</si>
  <si>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</si>
  <si>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</si>
  <si>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</si>
  <si>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</si>
  <si>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</si>
  <si>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</si>
  <si>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</si>
  <si>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</si>
  <si>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</si>
  <si>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</si>
  <si>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</si>
  <si>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</si>
  <si>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</si>
  <si>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</si>
  <si>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</si>
  <si>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</si>
  <si>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</si>
  <si>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</si>
  <si>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</si>
  <si>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</si>
  <si>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</si>
  <si>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</si>
  <si>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</si>
  <si>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</si>
  <si>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</si>
  <si>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</si>
  <si>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</si>
  <si>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</si>
  <si>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</si>
  <si>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</si>
  <si>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</si>
  <si>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</si>
  <si>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</si>
  <si>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</si>
  <si>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</si>
  <si>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</si>
  <si>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</si>
  <si>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</si>
  <si>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</si>
  <si>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</si>
  <si>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</si>
  <si>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</si>
  <si>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</si>
  <si>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</si>
  <si>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</si>
  <si>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</si>
  <si>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</si>
  <si>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</si>
  <si>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</si>
  <si>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</si>
  <si>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</si>
  <si>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</si>
  <si>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</si>
  <si>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</si>
  <si>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</si>
  <si>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</si>
  <si>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</si>
  <si>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</si>
  <si>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</si>
  <si>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</si>
  <si>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</si>
  <si>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</si>
  <si>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</si>
  <si>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</si>
  <si>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</si>
  <si>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</si>
  <si>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</si>
  <si>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</si>
  <si>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</si>
  <si>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</si>
  <si>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</si>
  <si>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</si>
  <si>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</si>
  <si>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</si>
  <si>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</si>
  <si>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</si>
  <si>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</si>
  <si>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</si>
  <si>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</si>
  <si>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</si>
  <si>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</si>
  <si>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</si>
  <si>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</si>
  <si>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</si>
  <si>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</si>
  <si>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</si>
  <si>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</si>
  <si>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</si>
  <si>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</si>
  <si>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</si>
  <si>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</si>
  <si>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</si>
  <si>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</si>
  <si>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</si>
  <si>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</si>
  <si>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</si>
  <si>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</si>
  <si>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</si>
  <si>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</si>
  <si>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</si>
  <si>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</si>
  <si>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</si>
  <si>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</si>
  <si>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</si>
  <si>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</si>
  <si>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</si>
  <si>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</si>
  <si>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</si>
  <si>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</si>
  <si>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</si>
  <si>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</si>
  <si>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</si>
  <si>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</si>
  <si>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</si>
  <si>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</si>
  <si>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</si>
  <si>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</si>
  <si>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</si>
  <si>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</si>
  <si>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</si>
  <si>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</si>
  <si>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</si>
  <si>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</si>
  <si>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</si>
  <si>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</si>
  <si>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</si>
  <si>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</si>
  <si>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</si>
  <si>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</si>
  <si>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</si>
  <si>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</si>
  <si>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</si>
  <si>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</si>
  <si>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</si>
  <si>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</si>
  <si>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</si>
  <si>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</si>
  <si>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</si>
  <si>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</si>
  <si>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</si>
  <si>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</si>
  <si>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</si>
  <si>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</si>
  <si>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</si>
  <si>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</si>
  <si>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</si>
  <si>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</si>
  <si>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</si>
  <si>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</si>
  <si>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</si>
  <si>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</si>
  <si>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</si>
  <si>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</si>
  <si>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</si>
  <si>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</si>
  <si>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</si>
  <si>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</si>
  <si>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</si>
  <si>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</si>
  <si>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</si>
  <si>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</si>
  <si>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</si>
  <si>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</si>
  <si>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</si>
  <si>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</si>
  <si>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</si>
  <si>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</si>
  <si>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</si>
  <si>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</si>
  <si>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</si>
  <si>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</si>
  <si>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</si>
  <si>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</si>
  <si>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</si>
  <si>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</si>
  <si>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</si>
  <si>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</si>
  <si>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</si>
  <si>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</si>
  <si>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</si>
  <si>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</si>
  <si>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</si>
  <si>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</si>
  <si>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</si>
  <si>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</si>
  <si>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</si>
  <si>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</si>
  <si>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</si>
  <si>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</si>
  <si>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</si>
  <si>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</si>
  <si>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</si>
  <si>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</si>
  <si>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</si>
  <si>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</si>
  <si>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</si>
  <si>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</si>
  <si>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</si>
  <si>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</si>
  <si>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</si>
  <si>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</si>
  <si>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</si>
  <si>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</si>
  <si>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</si>
  <si>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</si>
  <si>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</si>
  <si>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</si>
  <si>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</si>
  <si>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</si>
  <si>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</si>
  <si>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</si>
  <si>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</si>
  <si>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</si>
  <si>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</si>
  <si>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</si>
  <si>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</si>
  <si>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</si>
  <si>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</si>
  <si>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</si>
  <si>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</si>
  <si>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</si>
  <si>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</si>
  <si>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</si>
  <si>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</si>
  <si>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</si>
  <si>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</si>
  <si>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</si>
  <si>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</si>
  <si>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</si>
  <si>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</si>
  <si>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</si>
  <si>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</si>
  <si>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</si>
  <si>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</si>
  <si>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</si>
  <si>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</si>
  <si>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</si>
  <si>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</si>
  <si>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</si>
  <si>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</si>
  <si>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</si>
  <si>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</si>
  <si>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</si>
  <si>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</si>
  <si>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</si>
  <si>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</si>
  <si>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</si>
  <si>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</si>
  <si>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</si>
  <si>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</si>
  <si>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</si>
  <si>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</si>
  <si>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</si>
  <si>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</si>
  <si>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</si>
  <si>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</si>
  <si>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</si>
  <si>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</si>
  <si>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</si>
  <si>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</si>
  <si>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</si>
  <si>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</si>
  <si>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</si>
  <si>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</si>
  <si>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</si>
  <si>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</si>
  <si>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</si>
  <si>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</si>
  <si>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</si>
  <si>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</si>
  <si>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</si>
  <si>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</si>
  <si>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</si>
  <si>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</si>
  <si>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</si>
  <si>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</si>
  <si>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</si>
  <si>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</si>
  <si>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</si>
  <si>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</si>
  <si>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</si>
  <si>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</si>
  <si>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</si>
  <si>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</si>
  <si>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</si>
  <si>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</si>
  <si>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</si>
  <si>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</si>
  <si>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</si>
  <si>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</si>
  <si>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</si>
  <si>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</si>
  <si>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</si>
  <si>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</si>
  <si>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</si>
  <si>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</si>
  <si>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</si>
  <si>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</si>
  <si>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</si>
  <si>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</si>
  <si>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</si>
  <si>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</si>
  <si>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</si>
  <si>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</si>
  <si>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</si>
  <si>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</si>
  <si>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</si>
  <si>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</si>
  <si>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</si>
  <si>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</si>
  <si>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</si>
  <si>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</si>
  <si>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</si>
  <si>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</si>
  <si>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</si>
  <si>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</si>
  <si>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</si>
  <si>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</si>
  <si>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</si>
  <si>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</si>
  <si>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</si>
  <si>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</si>
  <si>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</si>
  <si>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</si>
  <si>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</si>
  <si>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</si>
  <si>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</si>
  <si>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</si>
  <si>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</si>
  <si>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</si>
  <si>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</si>
  <si>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</si>
  <si>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</si>
  <si>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</si>
  <si>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</si>
  <si>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</si>
  <si>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</si>
  <si>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</si>
  <si>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</si>
  <si>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</si>
  <si>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</si>
  <si>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</si>
  <si>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</si>
  <si>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</si>
  <si>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</si>
  <si>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</si>
  <si>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</si>
  <si>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</si>
  <si>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</si>
  <si>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</si>
  <si>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</si>
  <si>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</si>
  <si>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</si>
  <si>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</si>
  <si>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</si>
  <si>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</si>
  <si>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</si>
  <si>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</si>
  <si>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</si>
  <si>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</si>
  <si>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</si>
  <si>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</si>
  <si>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</si>
  <si>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</si>
  <si>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</si>
  <si>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</si>
  <si>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</si>
  <si>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</si>
  <si>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</si>
  <si>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</si>
  <si>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</si>
  <si>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</si>
  <si>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</si>
  <si>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</si>
  <si>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</si>
  <si>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</si>
  <si>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</si>
  <si>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</si>
  <si>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</si>
  <si>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</si>
  <si>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</si>
  <si>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</si>
  <si>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</si>
  <si>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</si>
  <si>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</si>
  <si>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</si>
  <si>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</si>
  <si>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</si>
  <si>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</si>
  <si>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</si>
  <si>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</si>
  <si>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</si>
  <si>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</si>
  <si>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</si>
  <si>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</si>
  <si>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</si>
  <si>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</si>
  <si>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</si>
  <si>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</si>
  <si>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</si>
  <si>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</si>
  <si>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</si>
  <si>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</si>
  <si>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</si>
  <si>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</si>
  <si>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</si>
  <si>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</si>
  <si>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</si>
  <si>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</si>
  <si>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</si>
  <si>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</si>
  <si>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</si>
  <si>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</si>
  <si>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</si>
  <si>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</si>
  <si>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</si>
  <si>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</si>
  <si>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</si>
  <si>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</si>
  <si>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</si>
  <si>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</si>
  <si>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</si>
  <si>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</si>
  <si>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</si>
  <si>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</si>
  <si>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</si>
  <si>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</si>
  <si>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</si>
  <si>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</si>
  <si>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</si>
  <si>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</si>
  <si>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</si>
  <si>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</si>
  <si>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</si>
  <si>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</si>
  <si>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</si>
  <si>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</si>
  <si>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</si>
  <si>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</si>
  <si>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</si>
  <si>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</si>
  <si>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</si>
  <si>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</si>
  <si>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</si>
  <si>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</si>
  <si>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</si>
  <si>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</si>
  <si>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</si>
  <si>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</si>
  <si>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</si>
  <si>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</si>
  <si>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</si>
  <si>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</si>
  <si>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</si>
  <si>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</si>
  <si>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</si>
  <si>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</si>
  <si>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</si>
  <si>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</si>
  <si>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</si>
  <si>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</si>
  <si>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</si>
  <si>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</si>
  <si>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</si>
  <si>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</si>
  <si>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</si>
  <si>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</si>
  <si>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</si>
  <si>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</si>
  <si>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</si>
  <si>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</si>
  <si>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</si>
  <si>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</si>
  <si>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</si>
  <si>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</si>
  <si>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</si>
  <si>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</si>
  <si>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</si>
  <si>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</si>
  <si>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</si>
  <si>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</si>
  <si>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</si>
  <si>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</si>
  <si>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</si>
  <si>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</si>
  <si>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</si>
  <si>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</si>
  <si>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</si>
  <si>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</si>
  <si>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</si>
  <si>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</si>
  <si>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</si>
  <si>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</si>
  <si>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</si>
  <si>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</si>
  <si>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</si>
  <si>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</si>
  <si>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</si>
  <si>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</si>
  <si>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</si>
  <si>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</si>
  <si>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</si>
  <si>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</si>
  <si>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</si>
  <si>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</si>
  <si>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</si>
  <si>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</si>
  <si>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</si>
  <si>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</si>
  <si>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</si>
  <si>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</si>
  <si>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</si>
  <si>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</si>
  <si>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</si>
  <si>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</si>
  <si>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</si>
  <si>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</si>
  <si>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</si>
  <si>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</si>
  <si>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</si>
  <si>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</si>
  <si>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</si>
  <si>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</si>
  <si>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</si>
  <si>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</si>
  <si>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</si>
  <si>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</si>
  <si>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</si>
  <si>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</si>
  <si>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</si>
  <si>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</si>
  <si>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</si>
  <si>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</si>
  <si>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</si>
  <si>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</si>
  <si>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</si>
  <si>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</si>
  <si>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</si>
  <si>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</si>
  <si>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</si>
  <si>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</si>
  <si>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</si>
  <si>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</si>
  <si>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</si>
  <si>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</si>
  <si>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</si>
  <si>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</si>
  <si>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</si>
  <si>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</si>
  <si>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</si>
  <si>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</si>
  <si>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</si>
  <si>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</si>
  <si>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</si>
  <si>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</si>
  <si>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</si>
  <si>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</si>
  <si>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</si>
  <si>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</si>
  <si>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</si>
  <si>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</si>
  <si>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</si>
  <si>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</si>
  <si>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</si>
  <si>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</si>
  <si>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</si>
  <si>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</si>
  <si>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</si>
  <si>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</si>
  <si>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</si>
  <si>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</si>
  <si>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</si>
  <si>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</si>
  <si>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</si>
  <si>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</si>
  <si>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</si>
  <si>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</si>
  <si>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</si>
  <si>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</si>
  <si>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</si>
  <si>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</si>
  <si>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</si>
  <si>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</si>
  <si>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</si>
  <si>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</si>
  <si>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</si>
  <si>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</si>
  <si>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</si>
  <si>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</si>
  <si>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</si>
  <si>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</si>
  <si>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</si>
  <si>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</si>
  <si>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</si>
  <si>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</si>
  <si>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</si>
  <si>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</si>
  <si>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</si>
  <si>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</si>
  <si>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</si>
  <si>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</si>
  <si>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</si>
  <si>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</si>
  <si>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</si>
  <si>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</si>
  <si>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</si>
  <si>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</si>
  <si>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</si>
  <si>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</si>
  <si>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</si>
  <si>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</si>
  <si>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</si>
  <si>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</si>
  <si>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</si>
  <si>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</si>
  <si>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</si>
  <si>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</si>
  <si>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</si>
  <si>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</si>
  <si>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</si>
  <si>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</si>
  <si>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</si>
  <si>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</si>
  <si>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</si>
  <si>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</si>
  <si>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</si>
  <si>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</si>
  <si>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</si>
  <si>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</si>
  <si>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</si>
  <si>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</si>
  <si>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</si>
  <si>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</si>
  <si>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</si>
  <si>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</si>
  <si>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</si>
  <si>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</si>
  <si>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</si>
  <si>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</si>
  <si>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</si>
  <si>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</si>
  <si>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</si>
  <si>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</si>
  <si>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</si>
  <si>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</si>
  <si>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</si>
  <si>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</si>
  <si>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</si>
  <si>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</si>
  <si>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</si>
  <si>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</si>
  <si>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</si>
  <si>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</si>
  <si>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</si>
  <si>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</si>
  <si>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</si>
  <si>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</si>
  <si>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</si>
  <si>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</si>
  <si>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</si>
  <si>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</si>
  <si>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</si>
  <si>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</si>
  <si>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</si>
  <si>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</si>
  <si>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</si>
  <si>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</si>
  <si>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</si>
  <si>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</si>
  <si>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</si>
  <si>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</si>
  <si>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</si>
  <si>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</si>
  <si>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</si>
  <si>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</si>
  <si>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</si>
  <si>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</si>
  <si>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</si>
  <si>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</si>
  <si>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</si>
  <si>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</si>
  <si>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</si>
  <si>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</si>
  <si>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</si>
  <si>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</si>
  <si>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</si>
  <si>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</si>
  <si>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</si>
  <si>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</si>
  <si>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</si>
  <si>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</si>
  <si>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</si>
  <si>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</si>
  <si>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</si>
  <si>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</si>
  <si>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</si>
  <si>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</si>
  <si>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</si>
  <si>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</si>
  <si>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</si>
  <si>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</si>
  <si>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</si>
  <si>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</si>
  <si>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</si>
  <si>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</si>
  <si>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</si>
  <si>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</si>
  <si>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</si>
  <si>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</si>
  <si>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</si>
  <si>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</si>
  <si>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</si>
  <si>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</si>
  <si>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</si>
  <si>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</si>
  <si>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</si>
  <si>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</si>
  <si>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</si>
  <si>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</si>
  <si>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</si>
  <si>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</si>
  <si>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</si>
  <si>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</si>
  <si>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</si>
  <si>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</si>
  <si>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</si>
  <si>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</si>
  <si>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</si>
  <si>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</si>
  <si>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</si>
  <si>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</si>
  <si>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</si>
  <si>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</si>
  <si>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</si>
  <si>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</si>
  <si>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</si>
  <si>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</si>
  <si>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</si>
  <si>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</si>
  <si>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</si>
  <si>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</si>
  <si>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</si>
  <si>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</si>
  <si>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</si>
  <si>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</si>
  <si>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</si>
  <si>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</si>
  <si>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</si>
  <si>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</si>
  <si>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</si>
  <si>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</si>
  <si>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</si>
  <si>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</si>
  <si>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</si>
  <si>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</si>
  <si>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</si>
  <si>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</si>
  <si>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</si>
  <si>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</si>
  <si>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</si>
  <si>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</si>
  <si>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</si>
  <si>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</si>
  <si>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</si>
  <si>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</si>
  <si>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</si>
  <si>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</si>
  <si>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</si>
  <si>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</si>
  <si>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</si>
  <si>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</si>
  <si>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</si>
  <si>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</si>
  <si>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</si>
  <si>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</si>
  <si>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</si>
  <si>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</si>
  <si>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</si>
  <si>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</si>
  <si>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</si>
  <si>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</si>
  <si>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</si>
  <si>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</si>
  <si>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</si>
  <si>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</si>
  <si>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</si>
  <si>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</si>
  <si>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</si>
  <si>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</si>
  <si>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</si>
  <si>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</si>
  <si>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</si>
  <si>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</si>
  <si>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</si>
  <si>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</si>
  <si>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</si>
  <si>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</si>
  <si>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</si>
  <si>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</si>
  <si>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</si>
  <si>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</si>
  <si>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</si>
  <si>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</si>
  <si>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</si>
  <si>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</si>
  <si>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</si>
  <si>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</si>
  <si>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</si>
  <si>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</si>
  <si>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</si>
  <si>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</si>
  <si>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</si>
  <si>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</si>
  <si>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</si>
  <si>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</si>
  <si>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</si>
  <si>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</si>
  <si>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</si>
  <si>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</si>
  <si>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</si>
  <si>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</si>
  <si>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</si>
  <si>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</si>
  <si>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</si>
  <si>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</si>
  <si>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</si>
  <si>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</si>
  <si>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</si>
  <si>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</si>
  <si>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</si>
  <si>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</si>
  <si>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</si>
  <si>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</si>
  <si>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</si>
  <si>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</si>
  <si>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</si>
  <si>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</si>
  <si>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</si>
  <si>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</si>
  <si>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</si>
  <si>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</si>
  <si>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</si>
  <si>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</si>
  <si>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</si>
  <si>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</si>
  <si>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</si>
  <si>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</si>
  <si>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</si>
  <si>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</si>
  <si>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</si>
  <si>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</si>
  <si>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</si>
  <si>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</si>
  <si>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</si>
  <si>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</si>
  <si>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</si>
  <si>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</si>
  <si>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</si>
  <si>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</si>
  <si>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</si>
  <si>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</si>
  <si>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</si>
  <si>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</si>
  <si>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</si>
  <si>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</si>
  <si>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</si>
  <si>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</si>
  <si>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</si>
  <si>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</si>
  <si>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</si>
  <si>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</si>
  <si>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</si>
  <si>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</si>
  <si>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</si>
  <si>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</si>
  <si>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</si>
  <si>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</si>
  <si>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</si>
  <si>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</si>
  <si>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</si>
  <si>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</si>
  <si>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</si>
  <si>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</si>
  <si>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</si>
  <si>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</si>
  <si>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</si>
  <si>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</si>
  <si>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</si>
  <si>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</si>
  <si>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</si>
  <si>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</si>
  <si>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</si>
  <si>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</si>
  <si>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</si>
  <si>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</si>
  <si>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</si>
  <si>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</si>
  <si>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</si>
  <si>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</si>
  <si>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</si>
  <si>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</si>
  <si>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</si>
  <si>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</si>
  <si>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</si>
  <si>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</si>
  <si>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</si>
  <si>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</si>
  <si>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</si>
  <si>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</si>
  <si>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</si>
  <si>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</si>
  <si>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</si>
  <si>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</si>
  <si>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</si>
  <si>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</si>
  <si>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</si>
  <si>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</si>
  <si>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</si>
  <si>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</si>
  <si>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</si>
  <si>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</si>
  <si>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</si>
  <si>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</si>
  <si>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</si>
  <si>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</si>
  <si>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</si>
  <si>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</si>
  <si>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</si>
  <si>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</si>
  <si>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</si>
  <si>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</si>
  <si>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</si>
  <si>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</si>
  <si>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</si>
  <si>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</si>
  <si>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</si>
  <si>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</si>
  <si>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</si>
  <si>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</si>
  <si>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</si>
  <si>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</si>
  <si>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</si>
  <si>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</si>
  <si>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</si>
  <si>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</si>
  <si>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</si>
  <si>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</si>
  <si>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</si>
  <si>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</si>
  <si>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</si>
  <si>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</si>
  <si>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</si>
  <si>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</si>
  <si>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</si>
  <si>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</si>
  <si>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</si>
  <si>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</si>
  <si>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</si>
  <si>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</si>
  <si>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</si>
  <si>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</si>
  <si>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</si>
  <si>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</si>
  <si>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</si>
  <si>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</si>
  <si>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</si>
  <si>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</si>
  <si>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</si>
  <si>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</si>
  <si>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</si>
  <si>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</si>
  <si>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</si>
  <si>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</si>
  <si>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</si>
  <si>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</si>
  <si>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</si>
  <si>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</si>
  <si>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</si>
  <si>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</si>
  <si>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</si>
  <si>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</si>
  <si>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</si>
  <si>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</si>
  <si>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</si>
  <si>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</si>
  <si>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</si>
  <si>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</si>
  <si>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</si>
  <si>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</si>
  <si>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</si>
  <si>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</si>
  <si>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</si>
  <si>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</si>
  <si>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</si>
  <si>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</si>
  <si>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</si>
  <si>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</si>
  <si>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</si>
  <si>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</si>
  <si>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</si>
  <si>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</si>
  <si>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</si>
  <si>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</si>
  <si>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</si>
  <si>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</si>
  <si>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</si>
  <si>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</si>
  <si>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</si>
  <si>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</si>
  <si>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</si>
  <si>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</si>
  <si>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</si>
  <si>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</si>
  <si>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</si>
  <si>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</si>
  <si>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</si>
  <si>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</si>
  <si>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</si>
  <si>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</si>
  <si>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</si>
  <si>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</si>
  <si>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</si>
  <si>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</si>
  <si>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</si>
  <si>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</si>
  <si>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</si>
  <si>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</si>
  <si>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</si>
  <si>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</si>
  <si>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</si>
  <si>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</si>
  <si>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</si>
  <si>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</si>
  <si>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</si>
  <si>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</si>
  <si>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</si>
  <si>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</si>
  <si>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</si>
  <si>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</si>
  <si>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</si>
  <si>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</si>
  <si>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</si>
  <si>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</si>
  <si>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</si>
  <si>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</si>
  <si>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</si>
  <si>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</si>
  <si>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</si>
  <si>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</si>
  <si>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</si>
  <si>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</si>
  <si>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</si>
  <si>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</si>
  <si>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</si>
  <si>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</si>
  <si>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</si>
  <si>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</si>
  <si>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</si>
  <si>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</si>
  <si>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</si>
  <si>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</si>
  <si>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</si>
  <si>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</si>
  <si>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</si>
  <si>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</si>
  <si>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</si>
  <si>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</si>
  <si>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</si>
  <si>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</si>
  <si>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</si>
  <si>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</si>
  <si>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</si>
  <si>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</si>
  <si>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</si>
  <si>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</si>
  <si>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</si>
  <si>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</si>
  <si>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</si>
  <si>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</si>
  <si>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</si>
  <si>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</si>
  <si>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</si>
  <si>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</si>
  <si>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</si>
  <si>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</si>
  <si>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</si>
  <si>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</si>
  <si>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</si>
  <si>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</si>
  <si>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</si>
  <si>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</si>
  <si>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</si>
  <si>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</si>
  <si>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</si>
  <si>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</si>
  <si>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</si>
  <si>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</si>
  <si>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</si>
  <si>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</si>
  <si>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</si>
  <si>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</si>
  <si>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</si>
  <si>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</si>
  <si>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</si>
  <si>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</si>
  <si>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</si>
  <si>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</si>
  <si>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</si>
  <si>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</si>
  <si>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</si>
  <si>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</si>
  <si>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</si>
  <si>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</si>
  <si>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</si>
  <si>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</si>
  <si>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</si>
  <si>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</si>
  <si>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</si>
  <si>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</si>
  <si>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</si>
  <si>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</si>
  <si>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</si>
  <si>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</si>
  <si>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</si>
  <si>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</si>
  <si>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</si>
  <si>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</si>
  <si>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</si>
  <si>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</si>
  <si>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</si>
  <si>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</si>
  <si>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</si>
  <si>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</si>
  <si>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</si>
  <si>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</si>
  <si>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</si>
  <si>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</si>
  <si>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</si>
  <si>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</si>
  <si>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</si>
  <si>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</si>
  <si>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</si>
  <si>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</si>
  <si>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</si>
  <si>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</si>
  <si>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</si>
  <si>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</si>
  <si>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</si>
  <si>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</si>
  <si>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</si>
  <si>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</si>
  <si>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</si>
  <si>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</si>
  <si>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</si>
  <si>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</si>
  <si>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</si>
  <si>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</si>
  <si>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</si>
  <si>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</si>
  <si>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</si>
  <si>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</si>
  <si>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</si>
  <si>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</si>
  <si>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</si>
  <si>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</si>
  <si>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</si>
  <si>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</si>
  <si>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</si>
  <si>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</si>
  <si>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</si>
  <si>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</si>
  <si>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</si>
  <si>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</si>
  <si>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</si>
  <si>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</si>
  <si>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</si>
  <si>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</si>
  <si>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</si>
  <si>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</si>
  <si>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</si>
  <si>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</si>
  <si>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</si>
  <si>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</si>
  <si>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</si>
  <si>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</si>
  <si>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</si>
  <si>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</si>
  <si>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</si>
  <si>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</si>
  <si>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</si>
  <si>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</si>
  <si>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</si>
  <si>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</si>
  <si>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</si>
  <si>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</si>
  <si>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</si>
  <si>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</si>
  <si>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</si>
  <si>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</si>
  <si>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</si>
  <si>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</si>
  <si>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</si>
  <si>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</si>
  <si>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</si>
  <si>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</si>
  <si>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</si>
  <si>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</si>
  <si>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</si>
  <si>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</si>
  <si>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</si>
  <si>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</si>
  <si>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</si>
  <si>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</si>
  <si>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</si>
  <si>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</si>
  <si>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</si>
  <si>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</si>
  <si>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</si>
  <si>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</si>
  <si>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</si>
  <si>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</si>
  <si>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</si>
  <si>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</si>
  <si>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</si>
  <si>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</si>
  <si>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</si>
  <si>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</si>
  <si>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</si>
  <si>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</si>
  <si>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</si>
  <si>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</si>
  <si>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</si>
  <si>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</si>
  <si>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</si>
  <si>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</si>
  <si>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</si>
  <si>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</si>
  <si>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</si>
  <si>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</si>
  <si>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</si>
  <si>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</si>
  <si>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</si>
  <si>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</si>
  <si>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</si>
  <si>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</si>
  <si>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</si>
  <si>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</si>
  <si>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</si>
  <si>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</si>
  <si>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</si>
  <si>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</si>
  <si>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</si>
  <si>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</si>
  <si>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</si>
  <si>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</si>
  <si>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</si>
  <si>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</si>
  <si>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</si>
  <si>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</si>
  <si>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</si>
  <si>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</si>
  <si>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</si>
  <si>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</si>
  <si>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</si>
  <si>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</si>
  <si>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</si>
  <si>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</si>
  <si>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</si>
  <si>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</si>
  <si>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</si>
  <si>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</si>
  <si>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</si>
  <si>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</si>
  <si>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</si>
  <si>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</si>
  <si>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</si>
  <si>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</si>
  <si>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</si>
  <si>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</si>
  <si>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</si>
  <si>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</si>
  <si>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</si>
  <si>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</si>
  <si>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</si>
  <si>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</si>
  <si>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</si>
  <si>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</si>
  <si>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</si>
  <si>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</si>
  <si>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</si>
  <si>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</si>
  <si>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</si>
  <si>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</si>
  <si>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</si>
  <si>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</si>
  <si>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</si>
  <si>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</si>
  <si>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</si>
  <si>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</si>
  <si>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</si>
  <si>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</si>
  <si>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</si>
  <si>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</si>
  <si>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</si>
  <si>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</si>
  <si>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</si>
  <si>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</si>
  <si>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</si>
  <si>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</si>
  <si>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</si>
  <si>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</si>
  <si>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</si>
  <si>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</si>
  <si>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</si>
  <si>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</si>
  <si>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</si>
  <si>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</si>
  <si>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</si>
  <si>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</si>
  <si>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</si>
  <si>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</si>
  <si>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</si>
  <si>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</si>
  <si>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</si>
  <si>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</si>
  <si>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</si>
  <si>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</si>
  <si>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</si>
  <si>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</si>
  <si>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</si>
  <si>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</si>
  <si>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</si>
  <si>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</si>
  <si>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</si>
  <si>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</si>
  <si>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</si>
  <si>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</si>
  <si>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</si>
  <si>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</si>
  <si>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</si>
  <si>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</si>
  <si>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</si>
  <si>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</si>
  <si>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</si>
  <si>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</si>
  <si>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</si>
  <si>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</si>
  <si>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</si>
  <si>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</si>
  <si>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</si>
  <si>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</si>
  <si>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</si>
  <si>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</si>
  <si>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</si>
  <si>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</si>
  <si>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</si>
  <si>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</si>
  <si>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</si>
  <si>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</si>
  <si>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</si>
  <si>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</si>
  <si>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</si>
  <si>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</si>
  <si>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</si>
  <si>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</si>
  <si>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</si>
  <si>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</si>
  <si>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</si>
  <si>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</si>
  <si>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</si>
  <si>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</si>
  <si>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</si>
  <si>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</si>
  <si>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</si>
  <si>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</si>
  <si>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</si>
  <si>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</si>
  <si>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</si>
  <si>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</si>
  <si>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</si>
  <si>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</si>
  <si>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</si>
  <si>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</si>
  <si>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</si>
  <si>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</si>
  <si>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</si>
  <si>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</si>
  <si>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</si>
  <si>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</si>
  <si>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</si>
  <si>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</si>
  <si>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</si>
  <si>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</si>
  <si>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</si>
  <si>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</si>
  <si>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</si>
  <si>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</si>
  <si>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</si>
  <si>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</si>
  <si>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</si>
  <si>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</si>
  <si>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</si>
  <si>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</si>
  <si>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</si>
  <si>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</si>
  <si>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</si>
  <si>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</si>
  <si>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</si>
  <si>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</si>
  <si>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</si>
  <si>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</si>
  <si>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</si>
  <si>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</si>
  <si>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</si>
  <si>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</si>
  <si>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</si>
  <si>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</si>
  <si>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</si>
  <si>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</si>
  <si>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</si>
  <si>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</si>
  <si>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</si>
  <si>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</si>
  <si>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</si>
  <si>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</si>
  <si>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</si>
  <si>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</si>
  <si>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</si>
  <si>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</si>
  <si>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</si>
  <si>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</si>
  <si>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</si>
  <si>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</si>
  <si>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</si>
  <si>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</si>
  <si>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</si>
  <si>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</si>
  <si>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</si>
  <si>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</si>
  <si>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</si>
  <si>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</si>
  <si>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</si>
  <si>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</si>
  <si>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</si>
  <si>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</si>
  <si>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</si>
  <si>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</si>
  <si>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</si>
  <si>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</si>
  <si>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</si>
  <si>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</si>
  <si>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</si>
  <si>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</si>
  <si>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</si>
  <si>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</si>
  <si>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</si>
  <si>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</si>
  <si>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</si>
  <si>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</si>
  <si>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</si>
  <si>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</si>
  <si>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</si>
  <si>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</si>
  <si>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</si>
  <si>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</si>
  <si>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</si>
  <si>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</si>
  <si>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</si>
  <si>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</si>
  <si>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</si>
  <si>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</si>
  <si>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</si>
  <si>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</si>
  <si>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</si>
  <si>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</si>
  <si>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</si>
  <si>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</si>
  <si>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</si>
  <si>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</si>
  <si>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</si>
  <si>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</si>
  <si>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</si>
  <si>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</si>
  <si>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</si>
  <si>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</si>
  <si>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</si>
  <si>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</si>
  <si>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</si>
  <si>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</si>
  <si>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</si>
  <si>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</si>
  <si>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</si>
  <si>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</si>
  <si>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</si>
  <si>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</si>
  <si>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</si>
  <si>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</si>
  <si>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</si>
  <si>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</si>
  <si>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</si>
  <si>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</si>
  <si>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</si>
  <si>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</si>
  <si>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</si>
  <si>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</si>
  <si>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</si>
  <si>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</si>
  <si>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</si>
  <si>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</si>
  <si>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</si>
  <si>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</si>
  <si>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</si>
  <si>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</si>
  <si>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</si>
  <si>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</si>
  <si>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</si>
  <si>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</si>
  <si>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</si>
  <si>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</si>
  <si>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</si>
  <si>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</si>
  <si>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</si>
  <si>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</si>
  <si>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</si>
  <si>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</si>
  <si>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</si>
  <si>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</si>
  <si>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</si>
  <si>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</si>
  <si>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</si>
  <si>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</si>
  <si>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</si>
  <si>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</si>
  <si>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</si>
  <si>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</si>
  <si>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</si>
  <si>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</si>
  <si>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</si>
  <si>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</si>
  <si>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</si>
  <si>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</si>
  <si>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</si>
  <si>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</si>
  <si>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</si>
  <si>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</si>
  <si>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</si>
  <si>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</si>
  <si>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</si>
  <si>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</si>
  <si>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</si>
  <si>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</si>
  <si>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</si>
  <si>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</si>
  <si>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</si>
  <si>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</si>
  <si>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</si>
  <si>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</si>
  <si>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</si>
  <si>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</si>
  <si>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</si>
  <si>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</si>
  <si>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</si>
  <si>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</si>
  <si>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</si>
  <si>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</si>
  <si>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</si>
  <si>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</si>
  <si>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</si>
  <si>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</si>
  <si>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</si>
  <si>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</si>
  <si>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</si>
  <si>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</si>
  <si>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</si>
  <si>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</si>
  <si>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</si>
  <si>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</si>
  <si>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</si>
  <si>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</si>
  <si>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</si>
  <si>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</si>
  <si>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</si>
  <si>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</si>
  <si>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</si>
  <si>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</si>
  <si>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</si>
  <si>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</si>
  <si>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</si>
  <si>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</si>
  <si>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</si>
  <si>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</si>
  <si>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</si>
  <si>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</si>
  <si>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</si>
  <si>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</si>
  <si>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</si>
  <si>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</si>
  <si>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</si>
  <si>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</si>
  <si>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</si>
  <si>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</si>
  <si>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</si>
  <si>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</si>
  <si>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</si>
  <si>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</si>
  <si>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</si>
  <si>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</si>
  <si>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</si>
  <si>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</si>
  <si>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</si>
  <si>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</si>
  <si>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</si>
  <si>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</si>
  <si>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</si>
  <si>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</si>
  <si>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</si>
  <si>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</si>
  <si>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</si>
  <si>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</si>
  <si>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</si>
  <si>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</si>
  <si>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</si>
  <si>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</si>
  <si>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</si>
  <si>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</si>
  <si>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</si>
  <si>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</si>
  <si>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</si>
  <si>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</si>
  <si>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</si>
  <si>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</si>
  <si>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</si>
  <si>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</si>
  <si>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</si>
  <si>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</si>
  <si>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</si>
  <si>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</si>
  <si>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</si>
  <si>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</si>
  <si>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</si>
  <si>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</si>
  <si>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</si>
  <si>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</si>
  <si>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</si>
  <si>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</si>
  <si>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</si>
  <si>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</si>
  <si>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</si>
  <si>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</si>
  <si>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</si>
  <si>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</si>
  <si>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</si>
  <si>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</si>
  <si>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</si>
  <si>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</si>
  <si>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</si>
  <si>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</si>
  <si>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</si>
  <si>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</si>
  <si>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</si>
  <si>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</si>
  <si>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</si>
  <si>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</si>
  <si>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</si>
  <si>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</si>
  <si>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</si>
  <si>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</si>
  <si>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</si>
  <si>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</si>
  <si>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</si>
  <si>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</si>
  <si>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</si>
  <si>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</si>
  <si>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</si>
  <si>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</si>
  <si>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</si>
  <si>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</si>
  <si>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</si>
  <si>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</si>
  <si>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</si>
  <si>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</si>
  <si>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</si>
  <si>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</si>
  <si>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</si>
  <si>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</si>
  <si>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</si>
  <si>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</si>
  <si>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</si>
  <si>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</si>
  <si>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</si>
  <si>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</si>
  <si>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</si>
  <si>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</si>
  <si>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</si>
  <si>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</si>
  <si>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</si>
  <si>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</si>
  <si>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</si>
  <si>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</si>
  <si>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</si>
  <si>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</si>
  <si>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</si>
  <si>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</si>
  <si>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</si>
  <si>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</si>
  <si>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</si>
  <si>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</si>
  <si>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</si>
  <si>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</si>
  <si>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</si>
  <si>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</si>
  <si>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</si>
  <si>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</si>
  <si>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</si>
  <si>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</si>
  <si>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</si>
  <si>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</si>
  <si>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</si>
  <si>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</si>
  <si>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</si>
  <si>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</si>
  <si>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</si>
  <si>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</si>
  <si>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</si>
  <si>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</si>
  <si>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</si>
  <si>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</si>
  <si>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</si>
  <si>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</si>
  <si>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</si>
  <si>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</si>
  <si>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</si>
  <si>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</si>
  <si>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</si>
  <si>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</si>
  <si>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</si>
  <si>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</si>
  <si>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</si>
  <si>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</si>
  <si>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</si>
  <si>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</si>
  <si>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</si>
  <si>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</si>
  <si>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</si>
  <si>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</si>
  <si>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</si>
  <si>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</si>
  <si>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</si>
  <si>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</si>
  <si>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</si>
  <si>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</si>
  <si>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</si>
  <si>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</si>
  <si>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</si>
  <si>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</si>
  <si>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</si>
  <si>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</si>
  <si>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</si>
  <si>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</si>
  <si>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</si>
  <si>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</si>
  <si>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</si>
  <si>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</si>
  <si>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</si>
  <si>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</si>
  <si>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</si>
  <si>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</si>
  <si>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</si>
  <si>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</si>
  <si>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</si>
  <si>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</si>
  <si>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</si>
  <si>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</si>
  <si>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</si>
  <si>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</si>
  <si>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</si>
  <si>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</si>
  <si>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</si>
  <si>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</si>
  <si>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</si>
  <si>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</si>
  <si>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</si>
  <si>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</si>
  <si>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</si>
  <si>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</si>
  <si>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</si>
  <si>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</si>
  <si>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</si>
  <si>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</si>
  <si>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</si>
  <si>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</si>
  <si>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</si>
  <si>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</si>
  <si>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</si>
  <si>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</si>
  <si>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</si>
  <si>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</si>
  <si>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</si>
  <si>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</si>
  <si>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</si>
  <si>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</si>
  <si>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</si>
  <si>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</si>
  <si>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</si>
  <si>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</si>
  <si>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</si>
  <si>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</si>
  <si>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</si>
  <si>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</si>
  <si>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</si>
  <si>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</si>
  <si>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</si>
  <si>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</si>
  <si>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</si>
  <si>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</si>
  <si>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</si>
  <si>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</si>
  <si>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</si>
  <si>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</si>
  <si>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</si>
  <si>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</si>
  <si>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</si>
  <si>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</si>
  <si>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</si>
  <si>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</si>
  <si>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</si>
  <si>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</si>
  <si>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</si>
  <si>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</si>
  <si>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</si>
  <si>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</si>
  <si>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</si>
  <si>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</si>
  <si>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</si>
  <si>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</si>
  <si>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</si>
  <si>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</si>
  <si>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</si>
  <si>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</si>
  <si>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</si>
  <si>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</si>
  <si>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</si>
  <si>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</si>
  <si>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</si>
  <si>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</si>
  <si>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</si>
  <si>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</si>
  <si>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</si>
  <si>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</si>
  <si>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</si>
  <si>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</si>
  <si>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</si>
  <si>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</si>
  <si>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</si>
  <si>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</si>
  <si>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</si>
  <si>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</si>
  <si>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</si>
  <si>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</si>
  <si>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</si>
  <si>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</si>
  <si>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</si>
  <si>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</si>
  <si>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</si>
  <si>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</si>
  <si>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</si>
  <si>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</si>
  <si>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</si>
  <si>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</si>
  <si>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</si>
  <si>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</si>
  <si>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</si>
  <si>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</si>
  <si>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</si>
  <si>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</si>
  <si>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</si>
  <si>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</si>
  <si>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</si>
  <si>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</si>
  <si>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</si>
  <si>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</si>
  <si>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</si>
  <si>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</si>
  <si>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</si>
  <si>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</si>
  <si>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</si>
  <si>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</si>
  <si>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</si>
  <si>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</si>
  <si>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</si>
  <si>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</si>
  <si>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</si>
  <si>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</si>
  <si>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</si>
  <si>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</si>
  <si>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</si>
  <si>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</si>
  <si>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</si>
  <si>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</si>
  <si>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</si>
  <si>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</si>
  <si>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</si>
  <si>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</si>
  <si>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</si>
  <si>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</si>
  <si>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</si>
  <si>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</si>
  <si>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</si>
  <si>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</si>
  <si>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</si>
  <si>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</si>
  <si>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</si>
  <si>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</si>
  <si>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</si>
  <si>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</si>
  <si>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</si>
  <si>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</si>
  <si>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</si>
  <si>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</si>
  <si>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</si>
  <si>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</si>
  <si>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</si>
  <si>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</si>
  <si>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</si>
  <si>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</si>
  <si>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</si>
  <si>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</si>
  <si>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</si>
  <si>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</si>
  <si>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</si>
  <si>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</si>
  <si>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</si>
  <si>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</si>
  <si>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</si>
  <si>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</si>
  <si>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</si>
  <si>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</si>
  <si>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</si>
  <si>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</si>
  <si>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</si>
  <si>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</si>
  <si>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</si>
  <si>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</si>
  <si>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</si>
  <si>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</si>
  <si>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</si>
  <si>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</si>
  <si>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</si>
  <si>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</si>
  <si>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</si>
  <si>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</si>
  <si>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</si>
  <si>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</si>
  <si>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</si>
  <si>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</si>
  <si>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</si>
  <si>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</si>
  <si>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</si>
  <si>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</si>
  <si>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</si>
  <si>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</si>
  <si>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</si>
  <si>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</si>
  <si>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</si>
  <si>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</si>
  <si>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</si>
  <si>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</si>
  <si>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</si>
  <si>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</si>
  <si>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</si>
  <si>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</si>
  <si>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</si>
  <si>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</si>
  <si>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</si>
  <si>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</si>
  <si>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</si>
  <si>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</si>
  <si>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</si>
  <si>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</si>
  <si>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</si>
  <si>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</si>
  <si>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</si>
  <si>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</si>
  <si>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</si>
  <si>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</si>
  <si>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</si>
  <si>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</si>
  <si>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</si>
  <si>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</si>
  <si>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</si>
  <si>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</si>
  <si>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</si>
  <si>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</si>
  <si>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</si>
  <si>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</si>
  <si>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</si>
  <si>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</si>
  <si>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</si>
  <si>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</si>
  <si>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</si>
  <si>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</si>
  <si>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</si>
  <si>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</si>
  <si>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</si>
  <si>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</si>
  <si>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</si>
  <si>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</si>
  <si>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</si>
  <si>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</si>
  <si>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</si>
  <si>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</si>
  <si>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</si>
  <si>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</si>
  <si>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</si>
  <si>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</si>
  <si>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</si>
  <si>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</si>
  <si>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</si>
  <si>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</si>
  <si>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</si>
  <si>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</si>
  <si>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</si>
  <si>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</si>
  <si>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</si>
  <si>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</si>
  <si>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</si>
  <si>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</si>
  <si>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</si>
  <si>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</si>
  <si>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</si>
  <si>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</si>
  <si>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</si>
  <si>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</si>
  <si>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</si>
  <si>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</si>
  <si>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</si>
  <si>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</si>
  <si>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</si>
  <si>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</si>
  <si>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</si>
  <si>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</si>
  <si>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</si>
  <si>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</si>
  <si>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</si>
  <si>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</si>
  <si>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</si>
  <si>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</si>
  <si>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</si>
  <si>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</si>
  <si>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</si>
  <si>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</si>
  <si>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</si>
  <si>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</si>
  <si>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</si>
  <si>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</si>
  <si>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</si>
  <si>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</si>
  <si>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</si>
  <si>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</si>
  <si>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</si>
  <si>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</si>
  <si>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</si>
  <si>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</si>
  <si>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</si>
  <si>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</si>
  <si>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</si>
  <si>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</si>
  <si>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</si>
  <si>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</si>
  <si>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</si>
  <si>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</si>
  <si>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</si>
  <si>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</si>
  <si>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</si>
  <si>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</si>
  <si>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</si>
  <si>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</si>
  <si>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</si>
  <si>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</si>
  <si>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</si>
  <si>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</si>
  <si>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</si>
  <si>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</si>
  <si>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</si>
  <si>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</si>
  <si>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</si>
  <si>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</si>
  <si>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</si>
  <si>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</si>
  <si>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</si>
  <si>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</si>
  <si>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</si>
  <si>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</si>
  <si>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</si>
  <si>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</si>
  <si>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</si>
  <si>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</si>
  <si>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</si>
  <si>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</si>
  <si>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</si>
  <si>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</si>
  <si>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</si>
  <si>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</si>
  <si>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</si>
  <si>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</si>
  <si>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</si>
  <si>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</si>
  <si>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</si>
  <si>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</si>
  <si>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</si>
  <si>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</si>
  <si>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</si>
  <si>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</si>
  <si>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</si>
  <si>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</si>
  <si>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</si>
  <si>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</si>
  <si>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</si>
  <si>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</si>
  <si>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</si>
  <si>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</si>
  <si>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</si>
  <si>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</si>
  <si>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</si>
  <si>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</si>
  <si>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</si>
  <si>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</si>
  <si>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</si>
  <si>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</si>
  <si>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</si>
  <si>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</si>
  <si>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</si>
  <si>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</si>
  <si>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</si>
  <si>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</si>
  <si>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</si>
  <si>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</si>
  <si>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</si>
  <si>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</si>
  <si>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</si>
  <si>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</si>
  <si>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</si>
  <si>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</si>
  <si>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</si>
  <si>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</si>
  <si>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</si>
  <si>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</si>
  <si>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</si>
  <si>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</si>
  <si>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</si>
  <si>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</si>
  <si>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</si>
  <si>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</si>
  <si>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</si>
  <si>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</si>
  <si>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</si>
  <si>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</si>
  <si>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</si>
  <si>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</si>
  <si>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</si>
  <si>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</si>
  <si>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</si>
  <si>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</si>
  <si>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</si>
  <si>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</si>
  <si>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</si>
  <si>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</si>
  <si>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</si>
  <si>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</si>
  <si>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</si>
  <si>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</si>
  <si>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</si>
  <si>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</si>
  <si>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</si>
  <si>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</si>
  <si>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</si>
  <si>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</si>
  <si>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</si>
  <si>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</si>
  <si>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</si>
  <si>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</si>
  <si>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</si>
  <si>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</si>
  <si>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</si>
  <si>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</si>
  <si>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</si>
  <si>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</si>
  <si>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</si>
  <si>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</si>
  <si>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</si>
  <si>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</si>
  <si>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</si>
  <si>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</si>
  <si>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</si>
  <si>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</si>
  <si>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</si>
  <si>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</si>
  <si>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</si>
  <si>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</si>
  <si>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</si>
  <si>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</si>
  <si>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</si>
  <si>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</si>
  <si>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</si>
  <si>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</si>
  <si>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</si>
  <si>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</si>
  <si>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</si>
  <si>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</si>
  <si>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</si>
  <si>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</si>
  <si>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</si>
  <si>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</si>
  <si>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</si>
  <si>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</si>
  <si>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</si>
  <si>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</si>
  <si>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</si>
  <si>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</si>
  <si>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</si>
  <si>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</si>
  <si>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</si>
  <si>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</si>
  <si>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</si>
  <si>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</si>
  <si>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</si>
  <si>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</si>
  <si>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</si>
  <si>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</si>
  <si>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</si>
  <si>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</si>
  <si>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</si>
  <si>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</si>
  <si>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</si>
  <si>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</si>
  <si>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</si>
  <si>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</si>
  <si>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</si>
  <si>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</si>
  <si>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</si>
  <si>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</si>
  <si>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</si>
  <si>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</si>
  <si>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</si>
  <si>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</si>
  <si>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</si>
  <si>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</si>
  <si>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</si>
  <si>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</si>
  <si>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</si>
  <si>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</si>
  <si>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</si>
  <si>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</si>
  <si>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</si>
  <si>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</si>
  <si>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</si>
  <si>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</si>
  <si>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</si>
  <si>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</si>
  <si>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</si>
  <si>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</si>
  <si>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</si>
  <si>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</si>
  <si>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</si>
  <si>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</si>
  <si>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</si>
  <si>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</si>
  <si>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</si>
  <si>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</si>
  <si>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</si>
  <si>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</si>
  <si>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</si>
  <si>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</si>
  <si>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</si>
  <si>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</si>
  <si>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</si>
  <si>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</si>
  <si>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</si>
  <si>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</si>
  <si>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</si>
  <si>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</si>
  <si>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</si>
  <si>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</si>
  <si>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</si>
  <si>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</si>
  <si>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</si>
  <si>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</si>
  <si>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</si>
  <si>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</si>
  <si>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</si>
  <si>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</si>
  <si>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</si>
  <si>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</si>
  <si>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</si>
  <si>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</si>
  <si>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</si>
  <si>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</si>
  <si>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</si>
  <si>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</si>
  <si>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</si>
  <si>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</si>
  <si>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</si>
  <si>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</si>
  <si>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</si>
  <si>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</si>
  <si>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</si>
  <si>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</si>
  <si>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</si>
  <si>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</si>
  <si>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</si>
  <si>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</si>
  <si>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</si>
  <si>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</si>
  <si>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</si>
  <si>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</si>
  <si>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</si>
  <si>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</si>
  <si>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</si>
  <si>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</si>
  <si>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</si>
  <si>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</si>
  <si>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</si>
  <si>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</si>
  <si>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</si>
  <si>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</si>
  <si>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</si>
  <si>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</si>
  <si>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</si>
  <si>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</si>
  <si>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</si>
  <si>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</si>
  <si>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</si>
  <si>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</si>
  <si>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</si>
  <si>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</si>
  <si>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</si>
  <si>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</si>
  <si>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</si>
  <si>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</si>
  <si>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</si>
  <si>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</si>
  <si>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</si>
  <si>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</si>
  <si>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</si>
  <si>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</si>
  <si>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</si>
  <si>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</si>
  <si>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</si>
  <si>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</si>
  <si>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</si>
  <si>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</si>
  <si>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</si>
  <si>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</si>
  <si>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</si>
  <si>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</si>
  <si>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</si>
  <si>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</si>
  <si>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</si>
  <si>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</si>
  <si>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</si>
  <si>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</si>
  <si>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</si>
  <si>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</si>
  <si>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</si>
  <si>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</si>
  <si>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</si>
  <si>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</si>
  <si>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</si>
  <si>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</si>
  <si>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</si>
  <si>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</si>
  <si>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</si>
  <si>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</si>
  <si>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</si>
  <si>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</si>
  <si>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</si>
  <si>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</si>
  <si>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</si>
  <si>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</si>
  <si>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</si>
  <si>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</si>
  <si>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</si>
  <si>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</si>
  <si>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</si>
  <si>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</si>
  <si>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</si>
  <si>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</si>
  <si>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</si>
  <si>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</si>
  <si>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</si>
  <si>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</si>
  <si>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</si>
  <si>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</si>
  <si>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</si>
  <si>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</si>
  <si>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</si>
  <si>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</si>
  <si>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</si>
  <si>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</si>
  <si>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</si>
  <si>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</si>
  <si>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</si>
  <si>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</si>
  <si>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</si>
  <si>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</si>
  <si>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</si>
  <si>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</si>
  <si>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</si>
  <si>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</si>
  <si>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</si>
  <si>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</si>
  <si>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</si>
  <si>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</si>
  <si>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</si>
  <si>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</si>
  <si>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</si>
  <si>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</si>
  <si>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</si>
  <si>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</si>
  <si>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</si>
  <si>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</si>
  <si>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</si>
  <si>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</si>
  <si>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</si>
  <si>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</si>
  <si>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</si>
  <si>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</si>
  <si>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</si>
  <si>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</si>
  <si>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</si>
  <si>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</si>
  <si>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</si>
  <si>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</si>
  <si>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</si>
  <si>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</si>
  <si>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</si>
  <si>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</si>
  <si>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</si>
  <si>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</si>
  <si>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</si>
  <si>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</si>
  <si>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</si>
  <si>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</si>
  <si>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</si>
  <si>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</si>
  <si>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</si>
  <si>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</si>
  <si>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</si>
  <si>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</si>
  <si>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</si>
  <si>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</si>
  <si>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</si>
  <si>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</si>
  <si>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</si>
  <si>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</si>
  <si>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</si>
  <si>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</si>
  <si>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</si>
  <si>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</si>
  <si>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</si>
  <si>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</si>
  <si>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</si>
  <si>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</si>
  <si>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</si>
  <si>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</si>
  <si>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</si>
  <si>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</si>
  <si>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</si>
  <si>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</si>
  <si>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</si>
  <si>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</si>
  <si>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</si>
  <si>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</si>
  <si>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</si>
  <si>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</si>
  <si>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</si>
  <si>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</si>
  <si>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</si>
  <si>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</si>
  <si>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</si>
  <si>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</si>
  <si>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</si>
  <si>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</si>
  <si>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</si>
  <si>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</si>
  <si>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</si>
  <si>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</si>
  <si>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</si>
  <si>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</si>
  <si>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</si>
  <si>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</si>
  <si>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</si>
  <si>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</si>
  <si>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</si>
  <si>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</si>
  <si>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</si>
  <si>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</si>
  <si>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</si>
  <si>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</si>
  <si>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</si>
  <si>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</si>
  <si>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</si>
  <si>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</si>
  <si>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</si>
  <si>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</si>
  <si>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</si>
  <si>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</si>
  <si>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</si>
  <si>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</si>
  <si>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</si>
  <si>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</si>
  <si>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</si>
  <si>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</si>
  <si>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</si>
  <si>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</si>
  <si>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</si>
  <si>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</si>
  <si>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</si>
  <si>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</si>
  <si>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</si>
  <si>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</si>
  <si>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</si>
  <si>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</si>
  <si>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</si>
  <si>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</si>
  <si>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</si>
  <si>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</si>
  <si>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</si>
  <si>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</si>
  <si>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</si>
  <si>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</si>
  <si>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</si>
  <si>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</si>
  <si>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</si>
  <si>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</si>
  <si>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</si>
  <si>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</si>
  <si>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</si>
  <si>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</si>
  <si>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</si>
  <si>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</si>
  <si>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</si>
  <si>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</si>
  <si>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</si>
  <si>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</si>
  <si>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</si>
  <si>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</si>
  <si>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</si>
  <si>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</si>
  <si>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</si>
  <si>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</si>
  <si>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</si>
  <si>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</si>
  <si>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</si>
  <si>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</si>
  <si>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</si>
  <si>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</si>
  <si>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</si>
  <si>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</si>
  <si>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</si>
  <si>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</si>
  <si>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</si>
  <si>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</si>
  <si>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</si>
  <si>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</si>
  <si>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</si>
  <si>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</si>
  <si>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</si>
  <si>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</si>
  <si>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</si>
  <si>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</si>
  <si>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</si>
  <si>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</si>
  <si>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</si>
  <si>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</si>
  <si>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</si>
  <si>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</si>
  <si>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</si>
  <si>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</si>
  <si>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</si>
  <si>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</si>
  <si>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</si>
  <si>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</si>
  <si>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</si>
  <si>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</si>
  <si>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</si>
  <si>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</si>
  <si>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</si>
  <si>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</si>
  <si>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</si>
  <si>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</si>
  <si>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</si>
  <si>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</si>
  <si>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</si>
  <si>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</si>
  <si>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</si>
  <si>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</si>
  <si>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</si>
  <si>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</si>
  <si>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</si>
  <si>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</si>
  <si>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</si>
  <si>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</si>
  <si>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</si>
  <si>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</si>
  <si>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</si>
  <si>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</si>
  <si>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</si>
  <si>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</si>
  <si>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</si>
  <si>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</si>
  <si>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</si>
  <si>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</si>
  <si>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</si>
  <si>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</si>
  <si>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</si>
  <si>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</si>
  <si>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</si>
  <si>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</si>
  <si>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</si>
  <si>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</si>
  <si>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</si>
  <si>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</si>
  <si>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</si>
  <si>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</si>
  <si>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</si>
  <si>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</si>
  <si>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</si>
  <si>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</si>
  <si>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</si>
  <si>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</si>
  <si>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</si>
  <si>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</si>
  <si>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</si>
  <si>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</si>
  <si>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</si>
  <si>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</si>
  <si>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</si>
  <si>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</si>
  <si>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</si>
  <si>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</si>
  <si>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</si>
  <si>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</si>
  <si>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</si>
  <si>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</si>
  <si>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</si>
  <si>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</si>
  <si>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</si>
  <si>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</si>
  <si>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</si>
  <si>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</si>
  <si>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</si>
  <si>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</si>
  <si>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</si>
  <si>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</si>
  <si>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</si>
  <si>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</si>
  <si>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</si>
  <si>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</si>
  <si>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</si>
  <si>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</si>
  <si>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</si>
  <si>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</si>
  <si>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</si>
  <si>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</si>
  <si>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</si>
  <si>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</si>
  <si>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</si>
  <si>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</si>
  <si>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</si>
  <si>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</si>
  <si>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</si>
  <si>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</si>
  <si>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</si>
  <si>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</si>
  <si>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</si>
  <si>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</si>
  <si>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</si>
  <si>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</si>
  <si>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</si>
  <si>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</si>
  <si>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</si>
  <si>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</si>
  <si>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</si>
  <si>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</si>
  <si>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</si>
  <si>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</si>
  <si>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</si>
  <si>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</si>
  <si>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</si>
  <si>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</si>
  <si>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</si>
  <si>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</si>
  <si>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</si>
  <si>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</si>
  <si>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</si>
  <si>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</si>
  <si>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</si>
  <si>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</si>
  <si>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</si>
  <si>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</si>
  <si>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</si>
  <si>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</si>
  <si>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</si>
  <si>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</si>
  <si>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</si>
  <si>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</si>
  <si>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</si>
  <si>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</si>
  <si>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</si>
  <si>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</si>
  <si>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</si>
  <si>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</si>
  <si>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</si>
  <si>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</si>
  <si>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</si>
  <si>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</si>
  <si>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</si>
  <si>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</si>
  <si>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</si>
  <si>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</si>
  <si>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</si>
  <si>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</si>
  <si>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</si>
  <si>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</si>
  <si>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</si>
  <si>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</si>
  <si>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</si>
  <si>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</si>
  <si>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</si>
  <si>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</si>
  <si>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</si>
  <si>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</si>
  <si>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</si>
  <si>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</si>
  <si>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</si>
  <si>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</si>
  <si>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</si>
  <si>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</si>
  <si>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</si>
  <si>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</si>
  <si>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</si>
  <si>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</si>
  <si>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</si>
  <si>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</si>
  <si>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</si>
  <si>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</si>
  <si>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</si>
  <si>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</si>
  <si>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</si>
  <si>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</si>
  <si>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</si>
  <si>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</si>
  <si>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</si>
  <si>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</si>
  <si>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</si>
  <si>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</si>
  <si>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</si>
  <si>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</si>
  <si>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</si>
  <si>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</si>
  <si>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</si>
  <si>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</si>
  <si>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</si>
  <si>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</si>
  <si>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</si>
  <si>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</si>
  <si>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</si>
  <si>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</si>
  <si>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</si>
  <si>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</si>
  <si>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</si>
  <si>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</si>
  <si>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</si>
  <si>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</si>
  <si>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</si>
  <si>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</si>
  <si>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</si>
  <si>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</si>
  <si>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</si>
  <si>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</si>
  <si>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</si>
  <si>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</si>
  <si>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</si>
  <si>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</si>
  <si>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</si>
  <si>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</si>
  <si>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</si>
  <si>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</si>
  <si>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</si>
  <si>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</si>
  <si>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</si>
  <si>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</si>
  <si>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</si>
  <si>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</si>
  <si>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</si>
  <si>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</si>
  <si>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</si>
  <si>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</si>
  <si>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</si>
  <si>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</si>
  <si>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</si>
  <si>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</si>
  <si>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</si>
  <si>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</si>
  <si>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</si>
  <si>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</si>
  <si>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</si>
  <si>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</si>
  <si>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</si>
  <si>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</si>
  <si>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</si>
  <si>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</si>
  <si>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</si>
  <si>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</si>
  <si>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</si>
  <si>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</si>
  <si>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</si>
  <si>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</si>
  <si>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</si>
  <si>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</si>
  <si>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</si>
  <si>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</si>
  <si>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</si>
  <si>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</si>
  <si>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</si>
  <si>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</si>
  <si>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</si>
  <si>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</si>
  <si>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</si>
  <si>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</si>
  <si>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</si>
  <si>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</si>
  <si>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</si>
  <si>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</si>
  <si>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</si>
  <si>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</si>
  <si>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</si>
  <si>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</si>
  <si>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</si>
  <si>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</si>
  <si>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</si>
  <si>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</si>
  <si>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</si>
  <si>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</si>
  <si>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</si>
  <si>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</si>
  <si>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</si>
  <si>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</si>
  <si>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</si>
  <si>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</si>
  <si>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</si>
  <si>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</si>
  <si>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</si>
  <si>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</si>
  <si>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</si>
  <si>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</si>
  <si>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</si>
  <si>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</si>
  <si>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</si>
  <si>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</si>
  <si>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</si>
  <si>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</si>
  <si>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</si>
  <si>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</si>
  <si>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</si>
  <si>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</si>
  <si>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</si>
  <si>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</si>
  <si>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</si>
  <si>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</si>
  <si>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</si>
  <si>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</si>
  <si>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</si>
  <si>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</si>
  <si>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</si>
  <si>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</si>
  <si>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</si>
  <si>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</si>
  <si>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</si>
  <si>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</si>
  <si>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</si>
  <si>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</si>
  <si>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</si>
  <si>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</si>
  <si>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</si>
  <si>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</si>
  <si>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</si>
  <si>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</si>
  <si>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</si>
  <si>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</si>
  <si>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</si>
  <si>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</si>
  <si>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</si>
  <si>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</si>
  <si>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</si>
  <si>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</si>
  <si>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</si>
  <si>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</si>
  <si>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</si>
  <si>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</si>
  <si>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</si>
  <si>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</si>
  <si>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</si>
  <si>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</si>
  <si>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</si>
  <si>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</si>
  <si>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</si>
  <si>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</si>
  <si>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</si>
  <si>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</si>
  <si>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</si>
  <si>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</si>
  <si>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</si>
  <si>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</si>
  <si>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</si>
  <si>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</si>
  <si>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</si>
  <si>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</si>
  <si>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</si>
  <si>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</si>
  <si>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</si>
  <si>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</si>
  <si>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</si>
  <si>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</si>
  <si>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</si>
  <si>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</si>
  <si>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</si>
  <si>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</si>
  <si>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</si>
  <si>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</si>
  <si>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</si>
  <si>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</si>
  <si>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</si>
  <si>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</si>
  <si>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</si>
  <si>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</si>
  <si>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</si>
  <si>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</si>
  <si>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</si>
  <si>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</si>
  <si>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</si>
  <si>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</si>
  <si>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</si>
  <si>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</si>
  <si>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</si>
  <si>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</si>
  <si>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</si>
  <si>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</si>
  <si>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</si>
  <si>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</si>
  <si>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</si>
  <si>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</si>
  <si>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</si>
  <si>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</si>
  <si>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</si>
  <si>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</si>
  <si>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</si>
  <si>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</si>
  <si>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</si>
  <si>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</si>
  <si>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</si>
  <si>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</si>
  <si>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</si>
  <si>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</si>
  <si>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</si>
  <si>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</si>
  <si>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</si>
  <si>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</si>
  <si>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</si>
  <si>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</si>
  <si>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</si>
  <si>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</si>
  <si>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</si>
  <si>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</si>
  <si>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</si>
  <si>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</si>
  <si>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</si>
  <si>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</si>
  <si>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</si>
  <si>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</si>
  <si>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</si>
  <si>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</si>
  <si>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</si>
  <si>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</si>
  <si>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</si>
  <si>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</si>
  <si>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</si>
  <si>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</si>
  <si>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</si>
  <si>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</si>
  <si>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</si>
  <si>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</si>
  <si>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</si>
  <si>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</si>
  <si>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</si>
  <si>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</si>
  <si>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</si>
  <si>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</si>
  <si>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</si>
  <si>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</si>
  <si>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</si>
  <si>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</si>
  <si>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</si>
  <si>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</si>
  <si>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</si>
  <si>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</si>
  <si>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</si>
  <si>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</si>
  <si>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</si>
  <si>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</si>
  <si>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</si>
  <si>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</si>
  <si>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</si>
  <si>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</si>
  <si>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</si>
  <si>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</si>
  <si>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</si>
  <si>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</si>
  <si>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</si>
  <si>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</si>
  <si>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</si>
  <si>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</si>
  <si>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</si>
  <si>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</si>
  <si>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</si>
  <si>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</si>
  <si>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</si>
  <si>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</si>
  <si>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</si>
  <si>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</si>
  <si>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</si>
  <si>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</si>
  <si>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</si>
  <si>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</si>
  <si>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</si>
  <si>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</si>
  <si>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</si>
  <si>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</si>
  <si>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</si>
  <si>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</si>
  <si>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</si>
  <si>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</si>
  <si>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</si>
  <si>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</si>
  <si>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</si>
  <si>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</si>
  <si>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</si>
  <si>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</si>
  <si>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</si>
  <si>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</si>
  <si>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</si>
  <si>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</si>
  <si>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</si>
  <si>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</si>
  <si>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</si>
  <si>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</si>
  <si>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</si>
  <si>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</si>
  <si>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</si>
  <si>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</si>
  <si>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</si>
  <si>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</si>
  <si>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</si>
  <si>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</si>
  <si>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</si>
  <si>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</si>
  <si>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</si>
  <si>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</si>
  <si>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</si>
  <si>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</si>
  <si>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</si>
  <si>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</si>
  <si>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</si>
  <si>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</si>
  <si>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</si>
  <si>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</si>
  <si>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</si>
  <si>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</si>
  <si>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</si>
  <si>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</si>
  <si>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</si>
  <si>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</si>
  <si>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</si>
  <si>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</si>
  <si>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</si>
  <si>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</si>
  <si>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</si>
  <si>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</si>
  <si>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</si>
  <si>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</si>
  <si>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</si>
  <si>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</si>
  <si>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</si>
  <si>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</si>
  <si>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</si>
  <si>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</si>
  <si>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</si>
  <si>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</si>
  <si>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</si>
  <si>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</si>
  <si>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</si>
  <si>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</si>
  <si>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</si>
  <si>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</si>
  <si>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</si>
  <si>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</si>
  <si>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</si>
  <si>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</si>
  <si>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</si>
  <si>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</si>
  <si>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</si>
  <si>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</si>
  <si>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</si>
  <si>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</si>
  <si>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</si>
  <si>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</si>
  <si>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</si>
  <si>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</si>
  <si>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</si>
  <si>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</si>
  <si>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</si>
  <si>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</si>
  <si>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</si>
  <si>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</si>
  <si>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</si>
  <si>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</si>
  <si>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</si>
  <si>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</si>
  <si>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</si>
  <si>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</si>
  <si>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</si>
  <si>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</si>
  <si>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</si>
  <si>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</si>
  <si>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</si>
  <si>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</si>
  <si>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</si>
  <si>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</si>
  <si>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</si>
  <si>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</si>
  <si>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</si>
  <si>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</si>
  <si>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</si>
  <si>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</si>
  <si>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</si>
  <si>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</si>
  <si>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</si>
  <si>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</si>
  <si>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</si>
  <si>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</si>
  <si>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</si>
  <si>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</si>
  <si>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</si>
  <si>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</si>
  <si>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</si>
  <si>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</si>
  <si>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</si>
  <si>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</si>
  <si>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</si>
  <si>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</si>
  <si>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</si>
  <si>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</si>
  <si>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</si>
  <si>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</si>
  <si>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</si>
  <si>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</si>
  <si>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</si>
  <si>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</si>
  <si>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</si>
  <si>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</si>
  <si>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</si>
  <si>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</si>
  <si>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</si>
  <si>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</si>
  <si>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</si>
  <si>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</si>
  <si>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</si>
  <si>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</si>
  <si>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</si>
  <si>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</si>
  <si>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</si>
  <si>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</si>
  <si>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</si>
  <si>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</si>
  <si>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</si>
  <si>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</si>
  <si>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</si>
  <si>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</si>
  <si>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</si>
  <si>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</si>
  <si>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</si>
  <si>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</si>
  <si>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</si>
  <si>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</si>
  <si>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</si>
  <si>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</si>
  <si>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</si>
  <si>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</si>
  <si>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</si>
  <si>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</si>
  <si>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</si>
  <si>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</si>
  <si>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</si>
  <si>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</si>
  <si>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</si>
  <si>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</si>
  <si>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</si>
  <si>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</si>
  <si>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</si>
  <si>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</si>
  <si>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</si>
  <si>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</si>
  <si>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</si>
  <si>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</si>
  <si>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</si>
  <si>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</si>
  <si>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</si>
  <si>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</si>
  <si>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</si>
  <si>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</si>
  <si>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</si>
  <si>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</si>
  <si>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</si>
  <si>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</si>
  <si>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</si>
  <si>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</si>
  <si>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</si>
  <si>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</si>
  <si>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</si>
  <si>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</si>
  <si>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</si>
  <si>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</si>
  <si>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</si>
  <si>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</si>
  <si>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</si>
  <si>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</si>
  <si>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</si>
  <si>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</si>
  <si>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</si>
  <si>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</si>
  <si>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</si>
  <si>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</si>
  <si>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</si>
  <si>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</si>
  <si>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</si>
  <si>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</si>
  <si>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</si>
  <si>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</si>
  <si>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</si>
  <si>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</si>
  <si>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</si>
  <si>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</si>
  <si>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</si>
  <si>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</si>
  <si>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</si>
  <si>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</si>
  <si>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</si>
  <si>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</si>
  <si>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</si>
  <si>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</si>
  <si>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</si>
  <si>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</si>
  <si>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</si>
  <si>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</si>
  <si>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</si>
  <si>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</si>
  <si>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</si>
  <si>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</si>
  <si>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</si>
  <si>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</si>
  <si>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</si>
  <si>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</si>
  <si>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</si>
  <si>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</si>
  <si>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</si>
  <si>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</si>
  <si>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</si>
  <si>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</si>
  <si>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</si>
  <si>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</si>
  <si>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</si>
  <si>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</si>
  <si>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</si>
  <si>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</si>
  <si>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</si>
  <si>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</si>
  <si>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</si>
  <si>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</si>
  <si>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</si>
  <si>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</si>
  <si>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</si>
  <si>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</si>
  <si>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</si>
  <si>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</si>
  <si>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</si>
  <si>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</si>
  <si>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</si>
  <si>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</si>
  <si>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</si>
  <si>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</si>
  <si>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</si>
  <si>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</si>
  <si>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</si>
  <si>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</si>
  <si>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</si>
  <si>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</si>
  <si>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</si>
  <si>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</si>
  <si>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</si>
  <si>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</si>
  <si>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</si>
  <si>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</si>
  <si>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</si>
  <si>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</si>
  <si>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</si>
  <si>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</si>
  <si>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</si>
  <si>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</si>
  <si>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</si>
  <si>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</si>
  <si>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</si>
  <si>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</si>
  <si>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</si>
  <si>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</si>
  <si>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</si>
  <si>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</si>
  <si>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</si>
  <si>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</si>
  <si>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</si>
  <si>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</si>
  <si>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</si>
  <si>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</si>
  <si>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</si>
  <si>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</si>
  <si>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</si>
  <si>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</si>
  <si>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</si>
  <si>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</si>
  <si>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</si>
  <si>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</si>
  <si>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</si>
  <si>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</si>
  <si>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</si>
  <si>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</si>
  <si>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</si>
  <si>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</si>
  <si>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</si>
  <si>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</si>
  <si>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</si>
  <si>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</si>
  <si>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</si>
  <si>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</si>
  <si>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</si>
  <si>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</si>
  <si>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</si>
  <si>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</si>
  <si>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</si>
  <si>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</si>
  <si>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</si>
  <si>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</si>
  <si>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</si>
  <si>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</si>
  <si>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</si>
  <si>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</si>
  <si>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</si>
  <si>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</si>
  <si>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</si>
  <si>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</si>
  <si>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</si>
  <si>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</si>
  <si>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</si>
  <si>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</si>
  <si>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</si>
  <si>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</si>
  <si>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</si>
  <si>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</si>
  <si>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</si>
  <si>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</si>
  <si>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</si>
  <si>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</si>
  <si>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</si>
  <si>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</si>
  <si>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</si>
  <si>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</si>
  <si>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</si>
  <si>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</si>
  <si>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</si>
  <si>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</si>
  <si>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</si>
  <si>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</si>
  <si>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</si>
  <si>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</si>
  <si>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</si>
  <si>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</si>
  <si>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</si>
  <si>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</si>
  <si>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</si>
  <si>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</si>
  <si>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</si>
  <si>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</si>
  <si>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</si>
  <si>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</si>
  <si>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</si>
  <si>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</si>
  <si>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</si>
  <si>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</si>
  <si>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</si>
  <si>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</si>
  <si>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</si>
  <si>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</si>
  <si>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</si>
  <si>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</si>
  <si>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</si>
  <si>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</si>
  <si>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</si>
  <si>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</si>
  <si>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</si>
  <si>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</si>
  <si>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</si>
  <si>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</si>
  <si>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</si>
  <si>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</si>
  <si>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</si>
  <si>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</si>
  <si>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</si>
  <si>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</si>
  <si>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</si>
  <si>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</si>
  <si>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</si>
  <si>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</si>
  <si>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</si>
  <si>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</si>
  <si>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</si>
  <si>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</si>
  <si>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</si>
  <si>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</si>
  <si>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</si>
  <si>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</si>
  <si>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</si>
  <si>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</si>
  <si>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</si>
  <si>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</si>
  <si>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</si>
  <si>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</si>
  <si>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</si>
  <si>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</si>
  <si>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</si>
  <si>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</si>
  <si>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</si>
  <si>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</si>
  <si>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</si>
  <si>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</si>
  <si>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</si>
  <si>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</si>
  <si>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</si>
  <si>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</si>
  <si>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</si>
  <si>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</si>
  <si>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</si>
  <si>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</si>
  <si>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</si>
  <si>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</si>
  <si>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</si>
  <si>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</si>
  <si>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</si>
  <si>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</si>
  <si>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</si>
  <si>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</si>
  <si>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</si>
  <si>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</si>
  <si>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</si>
  <si>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</si>
  <si>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</si>
  <si>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</si>
  <si>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</si>
  <si>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</si>
  <si>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</si>
  <si>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</si>
  <si>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</si>
  <si>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</si>
  <si>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</si>
  <si>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</si>
  <si>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</si>
  <si>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</si>
  <si>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</si>
  <si>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</si>
  <si>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</si>
  <si>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</si>
  <si>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</si>
  <si>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</si>
  <si>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</si>
  <si>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</si>
  <si>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</si>
  <si>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</si>
  <si>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</si>
  <si>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</si>
  <si>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</si>
  <si>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</si>
  <si>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</si>
  <si>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</si>
  <si>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</si>
  <si>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</si>
  <si>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</si>
  <si>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</si>
  <si>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</si>
  <si>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</si>
  <si>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</si>
  <si>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</si>
  <si>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</si>
  <si>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</si>
  <si>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</si>
  <si>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</si>
  <si>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</si>
  <si>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</si>
  <si>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</si>
  <si>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</si>
  <si>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</si>
  <si>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</si>
  <si>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</si>
  <si>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</si>
  <si>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</si>
  <si>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</si>
  <si>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</si>
  <si>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</si>
  <si>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</si>
  <si>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</si>
  <si>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</si>
  <si>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</si>
  <si>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</si>
  <si>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</si>
  <si>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</si>
  <si>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</si>
  <si>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</si>
  <si>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</si>
  <si>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</si>
  <si>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</si>
  <si>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</si>
  <si>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</si>
  <si>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</si>
  <si>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</si>
  <si>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</si>
  <si>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</si>
  <si>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</si>
  <si>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</si>
  <si>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</si>
  <si>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</si>
  <si>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</si>
  <si>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</si>
  <si>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</si>
  <si>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</si>
  <si>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</si>
  <si>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</si>
  <si>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</si>
  <si>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</si>
  <si>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</si>
  <si>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</si>
  <si>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</si>
  <si>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</si>
  <si>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</si>
  <si>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</si>
  <si>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</si>
  <si>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</si>
  <si>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</si>
  <si>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</si>
  <si>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</si>
  <si>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</si>
  <si>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</si>
  <si>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</si>
  <si>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</si>
  <si>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</si>
  <si>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</si>
  <si>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</si>
  <si>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</si>
  <si>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</si>
  <si>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</si>
  <si>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</si>
  <si>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</si>
  <si>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</si>
  <si>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</si>
  <si>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</si>
  <si>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</si>
  <si>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</si>
  <si>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</si>
  <si>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</si>
  <si>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</si>
  <si>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</si>
  <si>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</si>
  <si>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</si>
  <si>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</si>
  <si>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</si>
  <si>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</si>
  <si>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</si>
  <si>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</si>
  <si>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</si>
  <si>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</si>
  <si>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</si>
  <si>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</si>
  <si>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</si>
  <si>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</si>
  <si>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</si>
  <si>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</si>
  <si>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</si>
  <si>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</si>
  <si>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</si>
  <si>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</si>
  <si>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</si>
  <si>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</si>
  <si>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</si>
  <si>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</si>
  <si>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</si>
  <si>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</si>
  <si>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</si>
  <si>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</si>
  <si>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</si>
  <si>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</si>
  <si>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</si>
  <si>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</si>
  <si>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</si>
  <si>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</si>
  <si>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</si>
  <si>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</si>
  <si>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</si>
  <si>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</si>
  <si>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</si>
  <si>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</si>
  <si>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</si>
  <si>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</si>
  <si>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</si>
  <si>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</si>
  <si>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</si>
  <si>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</si>
  <si>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</si>
  <si>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</si>
  <si>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</si>
  <si>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</si>
  <si>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</si>
  <si>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</si>
  <si>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</si>
  <si>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</si>
  <si>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</si>
  <si>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</si>
  <si>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</si>
  <si>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</si>
  <si>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</si>
  <si>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</si>
  <si>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</si>
  <si>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</si>
  <si>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</si>
  <si>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</si>
  <si>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</si>
  <si>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</si>
  <si>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</si>
  <si>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</si>
  <si>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</si>
  <si>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</si>
  <si>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</si>
  <si>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</si>
  <si>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</si>
  <si>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</si>
  <si>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</si>
  <si>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</si>
  <si>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</si>
  <si>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</si>
  <si>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</si>
  <si>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</si>
  <si>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</si>
  <si>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</si>
  <si>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</si>
  <si>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</si>
  <si>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</si>
  <si>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</si>
  <si>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</si>
  <si>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</si>
  <si>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</si>
  <si>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</si>
  <si>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</si>
  <si>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</si>
  <si>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</si>
  <si>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</si>
  <si>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</si>
  <si>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</si>
  <si>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</si>
  <si>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</si>
  <si>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</si>
  <si>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</si>
  <si>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</si>
  <si>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</si>
  <si>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</si>
  <si>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</si>
  <si>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</si>
  <si>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</si>
  <si>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</si>
  <si>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</si>
  <si>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</si>
  <si>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</si>
  <si>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</si>
  <si>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</si>
  <si>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</si>
  <si>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</si>
  <si>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</si>
  <si>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</si>
  <si>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</si>
  <si>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</si>
  <si>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</si>
  <si>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</si>
  <si>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</si>
  <si>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</si>
  <si>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</si>
  <si>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</si>
  <si>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</si>
  <si>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</si>
  <si>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</si>
  <si>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</si>
  <si>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</si>
  <si>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</si>
  <si>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</si>
  <si>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</si>
  <si>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</si>
  <si>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</si>
  <si>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</si>
  <si>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</si>
  <si>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</si>
  <si>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</si>
  <si>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</si>
  <si>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</si>
  <si>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</si>
  <si>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</si>
  <si>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</si>
  <si>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</si>
  <si>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</si>
  <si>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</si>
  <si>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</si>
  <si>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</si>
  <si>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</si>
  <si>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</si>
  <si>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</si>
  <si>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</si>
  <si>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</si>
  <si>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</si>
  <si>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</si>
  <si>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</si>
  <si>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</si>
  <si>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</si>
  <si>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</si>
  <si>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</si>
  <si>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</si>
  <si>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</si>
  <si>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</si>
  <si>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</si>
  <si>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</si>
  <si>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</si>
  <si>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</si>
  <si>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</si>
  <si>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</si>
  <si>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</si>
  <si>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</si>
  <si>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</si>
  <si>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</si>
  <si>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</si>
  <si>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</si>
  <si>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</si>
  <si>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</si>
  <si>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</si>
  <si>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</si>
  <si>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</si>
  <si>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</si>
  <si>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</si>
  <si>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</si>
  <si>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</si>
  <si>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</si>
  <si>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</si>
  <si>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</si>
  <si>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</si>
  <si>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</si>
  <si>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</si>
  <si>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</si>
  <si>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</si>
  <si>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</si>
  <si>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</si>
  <si>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</si>
  <si>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</si>
  <si>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</si>
  <si>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</si>
  <si>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</si>
  <si>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</si>
  <si>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</si>
  <si>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</si>
  <si>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</si>
  <si>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</si>
  <si>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</si>
  <si>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</si>
  <si>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</si>
  <si>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</si>
  <si>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</si>
  <si>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</si>
  <si>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</si>
  <si>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</si>
  <si>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</si>
  <si>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</si>
  <si>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</si>
  <si>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</si>
  <si>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</si>
  <si>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</si>
  <si>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</si>
  <si>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</si>
  <si>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</si>
  <si>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</si>
  <si>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</si>
  <si>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</si>
  <si>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</si>
  <si>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</si>
  <si>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</si>
  <si>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</si>
  <si>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</si>
  <si>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</si>
  <si>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</si>
  <si>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</si>
  <si>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</si>
  <si>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</si>
  <si>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</si>
  <si>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</si>
  <si>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</si>
  <si>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</si>
  <si>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</si>
  <si>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</si>
  <si>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</si>
  <si>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</si>
  <si>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</si>
  <si>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</si>
  <si>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</si>
  <si>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</si>
  <si>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</si>
  <si>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</si>
  <si>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</si>
  <si>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</si>
  <si>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</si>
  <si>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</si>
  <si>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</si>
  <si>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</si>
  <si>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</si>
  <si>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</si>
  <si>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</si>
  <si>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</si>
  <si>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</si>
  <si>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</si>
  <si>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</si>
  <si>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</si>
  <si>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</si>
  <si>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</si>
  <si>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</si>
  <si>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</si>
  <si>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</si>
  <si>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</si>
  <si>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</si>
  <si>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</si>
  <si>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</si>
  <si>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</si>
  <si>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</si>
  <si>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</si>
  <si>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</si>
  <si>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</si>
  <si>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</si>
  <si>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</si>
  <si>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</si>
  <si>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</si>
  <si>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</si>
  <si>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</si>
  <si>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</si>
  <si>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</si>
  <si>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</si>
  <si>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</si>
  <si>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</si>
  <si>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</si>
  <si>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</si>
  <si>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</si>
  <si>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</si>
  <si>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</si>
  <si>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</si>
  <si>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</si>
  <si>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</si>
  <si>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</si>
  <si>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</si>
  <si>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</si>
  <si>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</si>
  <si>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</si>
  <si>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</si>
  <si>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</si>
  <si>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</si>
  <si>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</si>
  <si>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</si>
  <si>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</si>
  <si>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</si>
  <si>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</si>
  <si>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</si>
  <si>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</si>
  <si>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</si>
  <si>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</si>
  <si>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</si>
  <si>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</si>
  <si>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</si>
  <si>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</si>
  <si>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</si>
  <si>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</si>
  <si>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</si>
  <si>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</si>
  <si>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</si>
  <si>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</si>
  <si>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</si>
  <si>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</si>
  <si>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</si>
  <si>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</si>
  <si>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</si>
  <si>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</si>
  <si>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</si>
  <si>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</si>
  <si>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</si>
  <si>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</si>
  <si>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</si>
  <si>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</si>
  <si>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</si>
  <si>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</si>
  <si>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</si>
  <si>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</si>
  <si>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</si>
  <si>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</si>
  <si>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</si>
  <si>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</si>
  <si>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</si>
  <si>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</si>
  <si>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</si>
  <si>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</si>
  <si>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</si>
  <si>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</si>
  <si>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</si>
  <si>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</si>
  <si>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</si>
  <si>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</si>
  <si>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</si>
  <si>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</si>
  <si>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</si>
  <si>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</si>
  <si>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</si>
  <si>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</si>
  <si>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</si>
  <si>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</si>
  <si>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</si>
  <si>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</si>
  <si>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</si>
  <si>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</si>
  <si>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</si>
  <si>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</si>
  <si>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</si>
  <si>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</si>
  <si>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</si>
  <si>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</si>
  <si>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</si>
  <si>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</si>
  <si>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</si>
  <si>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</si>
  <si>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</si>
  <si>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</si>
  <si>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</si>
  <si>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</si>
  <si>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</si>
  <si>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</si>
  <si>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</si>
  <si>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</si>
  <si>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</si>
  <si>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</si>
  <si>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</si>
  <si>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</si>
  <si>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</si>
  <si>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</si>
  <si>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</si>
  <si>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</si>
  <si>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</si>
  <si>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</si>
  <si>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</si>
  <si>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</si>
  <si>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</si>
  <si>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</si>
  <si>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</si>
  <si>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</si>
  <si>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</si>
  <si>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</si>
  <si>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</si>
  <si>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</si>
  <si>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</si>
  <si>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</si>
  <si>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</si>
  <si>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</si>
  <si>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</si>
  <si>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</si>
  <si>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</si>
  <si>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</si>
  <si>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</si>
  <si>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</si>
  <si>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</si>
  <si>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</si>
  <si>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</si>
  <si>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</si>
  <si>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</si>
  <si>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</si>
  <si>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</si>
  <si>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</si>
  <si>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</si>
  <si>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</si>
  <si>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</si>
  <si>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</si>
  <si>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</si>
  <si>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</si>
  <si>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</si>
  <si>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</si>
  <si>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</si>
  <si>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</si>
  <si>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</si>
  <si>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</si>
  <si>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</si>
  <si>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</si>
  <si>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</si>
  <si>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</si>
  <si>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</si>
  <si>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</si>
  <si>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</si>
  <si>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</si>
  <si>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</si>
  <si>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</si>
  <si>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</si>
  <si>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</si>
  <si>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</si>
  <si>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</si>
  <si>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</si>
  <si>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</si>
  <si>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</si>
  <si>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</si>
  <si>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</si>
  <si>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</si>
  <si>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</si>
  <si>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</si>
  <si>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</si>
  <si>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</si>
  <si>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</si>
  <si>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</si>
  <si>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</si>
  <si>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</si>
  <si>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</si>
  <si>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</si>
  <si>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</si>
  <si>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</si>
  <si>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</si>
  <si>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</si>
  <si>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</si>
  <si>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</si>
  <si>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</si>
  <si>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</si>
  <si>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</si>
  <si>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</si>
  <si>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</si>
  <si>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</si>
  <si>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</si>
  <si>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</si>
  <si>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</si>
  <si>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</si>
  <si>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</si>
  <si>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</si>
  <si>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</si>
  <si>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</si>
  <si>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</si>
  <si>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</si>
  <si>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</si>
  <si>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</si>
  <si>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</si>
  <si>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</si>
  <si>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</si>
  <si>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</si>
  <si>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</si>
  <si>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</si>
  <si>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</si>
  <si>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</si>
  <si>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</si>
  <si>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</si>
  <si>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</si>
  <si>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</si>
  <si>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</si>
  <si>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</si>
  <si>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</si>
  <si>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</si>
  <si>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</si>
  <si>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</si>
  <si>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</si>
  <si>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</si>
  <si>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</si>
  <si>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</si>
  <si>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</si>
  <si>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</si>
  <si>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</si>
  <si>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</si>
  <si>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</si>
  <si>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</si>
  <si>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</si>
  <si>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</si>
  <si>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</si>
  <si>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</si>
  <si>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</si>
  <si>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</si>
  <si>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</si>
  <si>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</si>
  <si>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</si>
  <si>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</si>
  <si>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</si>
  <si>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</si>
  <si>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</si>
  <si>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</si>
  <si>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</si>
  <si>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</si>
  <si>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</si>
  <si>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</si>
  <si>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</si>
  <si>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</si>
  <si>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</si>
  <si>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</si>
  <si>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</si>
  <si>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</si>
  <si>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</si>
  <si>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</si>
  <si>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</si>
  <si>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</si>
  <si>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</si>
  <si>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</si>
  <si>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</si>
  <si>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</si>
  <si>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</si>
  <si>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</si>
  <si>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</si>
  <si>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</si>
  <si>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</si>
  <si>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</si>
  <si>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</si>
  <si>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</si>
  <si>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</si>
  <si>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</si>
  <si>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</si>
  <si>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</si>
  <si>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</si>
  <si>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</si>
  <si>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</si>
  <si>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</si>
  <si>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</si>
  <si>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</si>
  <si>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</si>
  <si>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</si>
  <si>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</si>
  <si>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</si>
  <si>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</si>
  <si>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</si>
  <si>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</si>
  <si>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</si>
  <si>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</si>
  <si>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</si>
  <si>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</si>
  <si>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</si>
  <si>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</si>
  <si>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</si>
  <si>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</si>
  <si>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</si>
  <si>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</si>
  <si>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</si>
  <si>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</si>
  <si>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</si>
  <si>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</si>
  <si>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</si>
  <si>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</si>
  <si>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</si>
  <si>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</si>
  <si>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</si>
  <si>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</si>
  <si>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</si>
  <si>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</si>
  <si>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</si>
  <si>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</si>
  <si>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</si>
  <si>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</si>
  <si>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</si>
  <si>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</si>
  <si>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</si>
  <si>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</si>
  <si>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</si>
  <si>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</si>
  <si>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</si>
  <si>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</si>
  <si>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</si>
  <si>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</si>
  <si>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</si>
  <si>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</si>
  <si>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</si>
  <si>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</si>
  <si>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</si>
  <si>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</si>
  <si>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</si>
  <si>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</si>
  <si>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</si>
  <si>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</si>
  <si>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</si>
  <si>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</si>
  <si>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</si>
  <si>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</si>
  <si>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</si>
  <si>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</si>
  <si>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</si>
  <si>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</si>
  <si>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</si>
  <si>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</si>
  <si>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</si>
  <si>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</si>
  <si>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</si>
  <si>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</si>
  <si>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</si>
  <si>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</si>
  <si>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</si>
  <si>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</si>
  <si>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</si>
  <si>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</si>
  <si>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</si>
  <si>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</si>
  <si>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</si>
  <si>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</si>
  <si>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</si>
  <si>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</si>
  <si>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</si>
  <si>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</si>
  <si>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</si>
  <si>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</si>
  <si>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</si>
  <si>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</si>
  <si>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</si>
  <si>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</si>
  <si>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</si>
  <si>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</si>
  <si>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</si>
  <si>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</si>
  <si>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</si>
  <si>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</si>
  <si>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</si>
  <si>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</si>
  <si>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</si>
  <si>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</si>
  <si>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</si>
  <si>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</si>
  <si>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</si>
  <si>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</si>
  <si>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</si>
  <si>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</si>
  <si>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</si>
  <si>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</si>
  <si>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</si>
  <si>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</si>
  <si>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</si>
  <si>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</si>
  <si>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</si>
  <si>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</si>
  <si>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</si>
  <si>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</si>
  <si>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</si>
  <si>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</si>
  <si>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</si>
  <si>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</si>
  <si>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</si>
  <si>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</si>
  <si>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</si>
  <si>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</si>
  <si>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</si>
  <si>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</si>
  <si>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</si>
  <si>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</si>
  <si>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</si>
  <si>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</si>
  <si>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</si>
  <si>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</si>
  <si>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</si>
  <si>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</si>
  <si>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</si>
  <si>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</si>
  <si>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</si>
  <si>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</si>
  <si>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</si>
  <si>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</si>
  <si>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</si>
  <si>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</si>
  <si>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</si>
  <si>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</si>
  <si>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</si>
  <si>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</si>
  <si>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</si>
  <si>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</si>
  <si>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</si>
  <si>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</si>
  <si>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</si>
  <si>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</si>
  <si>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</si>
  <si>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</si>
  <si>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</si>
  <si>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</si>
  <si>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</si>
  <si>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</si>
  <si>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</si>
  <si>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</si>
  <si>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</si>
  <si>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</si>
  <si>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</si>
  <si>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</si>
  <si>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</si>
  <si>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</si>
  <si>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</si>
  <si>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</si>
  <si>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</si>
  <si>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</si>
  <si>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</si>
  <si>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</si>
  <si>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</si>
  <si>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</si>
  <si>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</si>
  <si>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</si>
  <si>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</si>
  <si>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</si>
  <si>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</si>
  <si>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</si>
  <si>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</si>
  <si>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</si>
  <si>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</si>
  <si>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</si>
  <si>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</si>
  <si>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</si>
  <si>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</si>
  <si>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</si>
  <si>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</si>
  <si>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</si>
  <si>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</si>
  <si>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</si>
  <si>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</si>
  <si>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</si>
  <si>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</si>
  <si>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</si>
  <si>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</si>
  <si>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</si>
  <si>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</si>
  <si>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</si>
  <si>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</si>
  <si>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</si>
  <si>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</si>
  <si>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</si>
  <si>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</si>
  <si>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</si>
  <si>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</si>
  <si>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</si>
  <si>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</si>
  <si>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</si>
  <si>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</si>
  <si>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</si>
  <si>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</si>
  <si>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</si>
  <si>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</si>
  <si>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</si>
  <si>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</si>
  <si>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</si>
  <si>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</si>
  <si>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</si>
  <si>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</si>
  <si>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</si>
  <si>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</si>
  <si>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</si>
  <si>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</si>
  <si>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</si>
  <si>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</si>
  <si>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</si>
  <si>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</si>
  <si>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</si>
  <si>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</si>
  <si>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</si>
  <si>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</si>
  <si>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</si>
  <si>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</si>
  <si>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</si>
  <si>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</si>
  <si>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</si>
  <si>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</si>
  <si>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</si>
  <si>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</si>
  <si>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</si>
  <si>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</si>
  <si>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</si>
  <si>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</si>
  <si>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</si>
  <si>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</si>
  <si>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</si>
  <si>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</si>
  <si>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</si>
  <si>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</si>
  <si>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</si>
  <si>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</si>
  <si>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</si>
  <si>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</si>
  <si>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</si>
  <si>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</si>
  <si>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</si>
  <si>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</si>
  <si>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</si>
  <si>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</si>
  <si>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</si>
  <si>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</si>
  <si>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</si>
  <si>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</si>
  <si>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</si>
  <si>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</si>
  <si>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</si>
  <si>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</si>
  <si>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</si>
  <si>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</si>
  <si>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</si>
  <si>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</si>
  <si>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</si>
  <si>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</si>
  <si>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</si>
  <si>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</si>
  <si>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</si>
  <si>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</si>
  <si>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</si>
  <si>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</si>
  <si>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</si>
  <si>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</si>
  <si>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</si>
  <si>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</si>
  <si>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</si>
  <si>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</si>
  <si>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</si>
  <si>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</si>
  <si>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</si>
  <si>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</si>
  <si>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</si>
  <si>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</si>
  <si>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</si>
  <si>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</si>
  <si>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</si>
  <si>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</si>
  <si>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</si>
  <si>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</si>
  <si>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</si>
  <si>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</si>
  <si>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</si>
  <si>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</si>
  <si>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</si>
  <si>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</si>
  <si>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</si>
  <si>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</si>
  <si>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</si>
  <si>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</si>
  <si>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</si>
  <si>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</si>
  <si>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</si>
  <si>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</si>
  <si>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</si>
  <si>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</si>
  <si>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</si>
  <si>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</si>
  <si>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</si>
  <si>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</si>
  <si>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</si>
  <si>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</si>
  <si>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</si>
  <si>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</si>
  <si>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</si>
  <si>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</si>
  <si>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</si>
  <si>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</si>
  <si>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</si>
  <si>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</si>
  <si>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</si>
  <si>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</si>
  <si>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</si>
  <si>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</si>
  <si>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</si>
  <si>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</si>
  <si>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</si>
  <si>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</si>
  <si>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</si>
  <si>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</si>
  <si>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</si>
  <si>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</si>
  <si>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</si>
  <si>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</si>
  <si>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</si>
  <si>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</si>
  <si>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</si>
  <si>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</si>
  <si>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</si>
  <si>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</si>
  <si>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</si>
  <si>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</si>
  <si>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</si>
  <si>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</si>
  <si>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</si>
  <si>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</si>
  <si>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</si>
  <si>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</si>
  <si>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</si>
  <si>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</si>
  <si>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</si>
  <si>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</si>
  <si>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</si>
  <si>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</si>
  <si>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</si>
  <si>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</si>
  <si>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</si>
  <si>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</si>
  <si>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</si>
  <si>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</si>
  <si>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</si>
  <si>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</si>
  <si>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</si>
  <si>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</si>
  <si>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</si>
  <si>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</si>
  <si>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</si>
  <si>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</si>
  <si>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</si>
  <si>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</si>
  <si>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</si>
  <si>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</si>
  <si>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</si>
  <si>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</si>
  <si>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</si>
  <si>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</si>
  <si>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</si>
  <si>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</si>
  <si>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</si>
  <si>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</si>
  <si>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</si>
  <si>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</si>
  <si>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</si>
  <si>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</si>
  <si>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</si>
  <si>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</si>
  <si>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</si>
  <si>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</si>
  <si>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</si>
  <si>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</si>
  <si>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</si>
  <si>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</si>
  <si>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</si>
  <si>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</si>
  <si>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</si>
  <si>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</si>
  <si>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</si>
  <si>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</si>
  <si>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</si>
  <si>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</si>
  <si>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</si>
  <si>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</si>
  <si>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</si>
  <si>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</si>
  <si>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</si>
  <si>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</si>
  <si>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</si>
  <si>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</si>
  <si>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</si>
  <si>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</si>
  <si>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</si>
  <si>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</si>
  <si>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</si>
  <si>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</si>
  <si>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</si>
  <si>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</si>
  <si>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</si>
  <si>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</si>
  <si>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</si>
  <si>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</si>
  <si>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</si>
  <si>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</si>
  <si>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</si>
  <si>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</si>
  <si>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</si>
  <si>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</si>
  <si>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</si>
  <si>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</si>
  <si>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</si>
  <si>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</si>
  <si>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</si>
  <si>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</si>
  <si>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</si>
  <si>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</si>
  <si>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</si>
  <si>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</si>
  <si>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</si>
  <si>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</si>
  <si>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</si>
  <si>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</si>
  <si>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</si>
  <si>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</si>
  <si>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</si>
  <si>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</si>
  <si>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</si>
  <si>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</si>
  <si>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</si>
  <si>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</si>
  <si>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</si>
  <si>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</si>
  <si>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</si>
  <si>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</si>
  <si>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</si>
  <si>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</si>
  <si>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</si>
  <si>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</si>
  <si>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</si>
  <si>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</si>
  <si>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</si>
  <si>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</si>
  <si>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</si>
  <si>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</si>
  <si>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</si>
  <si>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</si>
  <si>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</si>
  <si>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</si>
  <si>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</si>
  <si>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</si>
  <si>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</si>
  <si>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</si>
  <si>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</si>
  <si>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</si>
  <si>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</si>
  <si>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</si>
  <si>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</si>
  <si>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</si>
  <si>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</si>
  <si>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</si>
  <si>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</si>
  <si>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</si>
  <si>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</si>
  <si>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</si>
  <si>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</si>
  <si>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</si>
  <si>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</si>
  <si>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</si>
  <si>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</si>
  <si>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</si>
  <si>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</si>
  <si>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</si>
  <si>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</si>
  <si>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</si>
  <si>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</si>
  <si>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</si>
  <si>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</si>
  <si>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</si>
  <si>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</si>
  <si>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</si>
  <si>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</si>
  <si>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</si>
  <si>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</si>
  <si>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</si>
  <si>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</si>
  <si>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</si>
  <si>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</si>
  <si>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</si>
  <si>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</si>
  <si>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</si>
  <si>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</si>
  <si>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</si>
  <si>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</si>
  <si>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</si>
  <si>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</si>
  <si>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</si>
  <si>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</si>
  <si>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</si>
  <si>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</si>
  <si>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</si>
  <si>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</si>
  <si>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</si>
  <si>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</si>
  <si>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</si>
  <si>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</si>
  <si>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</si>
  <si>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</si>
  <si>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</si>
  <si>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</si>
  <si>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</si>
  <si>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</si>
  <si>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</si>
  <si>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</si>
  <si>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</si>
  <si>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</si>
  <si>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</si>
  <si>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</si>
  <si>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</si>
  <si>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</si>
  <si>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</si>
  <si>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</si>
  <si>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</si>
  <si>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</si>
  <si>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</si>
  <si>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</si>
  <si>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</si>
  <si>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</si>
  <si>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</si>
  <si>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</si>
  <si>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</si>
  <si>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</si>
  <si>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</si>
  <si>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</si>
  <si>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</si>
  <si>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</si>
  <si>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</si>
  <si>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</si>
  <si>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</si>
  <si>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</si>
  <si>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</si>
  <si>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</si>
  <si>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</si>
  <si>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</si>
  <si>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</si>
  <si>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</si>
  <si>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</si>
  <si>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</si>
  <si>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</si>
  <si>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</si>
  <si>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</si>
  <si>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</si>
  <si>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</si>
  <si>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</si>
  <si>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</si>
  <si>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</si>
  <si>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</si>
  <si>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</si>
  <si>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</si>
  <si>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</si>
  <si>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</si>
  <si>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</si>
  <si>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</si>
  <si>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</si>
  <si>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</si>
  <si>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</si>
  <si>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</si>
  <si>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</si>
  <si>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</si>
  <si>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</si>
  <si>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</si>
  <si>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</si>
  <si>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</si>
  <si>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</si>
  <si>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</si>
  <si>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</si>
  <si>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</si>
  <si>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</si>
  <si>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</si>
  <si>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</si>
  <si>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</si>
  <si>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</si>
  <si>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</si>
  <si>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</si>
  <si>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</si>
  <si>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</si>
  <si>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</si>
  <si>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</si>
  <si>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</si>
  <si>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</si>
  <si>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</si>
  <si>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</si>
  <si>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</si>
  <si>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</si>
  <si>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</si>
  <si>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</si>
  <si>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</si>
  <si>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</si>
  <si>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</si>
  <si>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</si>
  <si>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</si>
  <si>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</si>
  <si>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</si>
  <si>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</si>
  <si>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</si>
  <si>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</si>
  <si>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</si>
  <si>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</si>
  <si>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</si>
  <si>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</si>
  <si>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</si>
  <si>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</si>
  <si>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</si>
  <si>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</si>
  <si>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</si>
  <si>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</si>
  <si>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</si>
  <si>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</si>
  <si>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</si>
  <si>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</si>
  <si>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</si>
  <si>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</si>
  <si>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</si>
  <si>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</si>
  <si>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</si>
  <si>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</si>
  <si>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</si>
  <si>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</si>
  <si>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</si>
  <si>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</si>
  <si>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</si>
  <si>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</si>
  <si>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</si>
  <si>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</si>
  <si>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</si>
  <si>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</si>
  <si>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</si>
  <si>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</si>
  <si>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</si>
  <si>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</si>
  <si>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</si>
  <si>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</si>
  <si>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</si>
  <si>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</si>
  <si>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</si>
  <si>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</si>
  <si>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</si>
  <si>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</si>
  <si>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</si>
  <si>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</si>
  <si>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</si>
  <si>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</si>
  <si>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</si>
  <si>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</si>
  <si>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</si>
  <si>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</si>
  <si>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</si>
  <si>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</si>
  <si>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</si>
  <si>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</si>
  <si>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</si>
  <si>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</si>
  <si>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</si>
  <si>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</si>
  <si>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</si>
  <si>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</si>
  <si>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</si>
  <si>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</si>
  <si>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</si>
  <si>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</si>
  <si>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</si>
  <si>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</si>
  <si>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</si>
  <si>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</si>
  <si>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</si>
  <si>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</si>
  <si>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</si>
  <si>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</si>
  <si>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</si>
  <si>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</si>
  <si>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</si>
  <si>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</si>
  <si>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</si>
  <si>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</si>
  <si>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</si>
  <si>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</si>
  <si>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</si>
  <si>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</si>
  <si>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</si>
  <si>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</si>
  <si>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</si>
  <si>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</si>
  <si>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</si>
  <si>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</si>
  <si>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</si>
  <si>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</si>
  <si>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</si>
  <si>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</si>
  <si>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</si>
  <si>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</si>
  <si>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</si>
  <si>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</si>
  <si>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</si>
  <si>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</si>
  <si>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</si>
  <si>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</si>
  <si>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</si>
  <si>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</si>
  <si>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</si>
  <si>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</si>
  <si>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</si>
  <si>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</si>
  <si>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</si>
  <si>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</si>
  <si>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</si>
  <si>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</si>
  <si>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</si>
  <si>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</si>
  <si>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</si>
  <si>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</si>
  <si>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</si>
  <si>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</si>
  <si>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</si>
  <si>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</si>
  <si>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</si>
  <si>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</si>
  <si>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</si>
  <si>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</si>
  <si>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</si>
  <si>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</si>
  <si>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</si>
  <si>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</si>
  <si>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</si>
  <si>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</si>
  <si>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</si>
  <si>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</si>
  <si>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</si>
  <si>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</si>
  <si>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</si>
  <si>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</si>
  <si>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</si>
  <si>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</si>
  <si>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</si>
  <si>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</si>
  <si>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</si>
  <si>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</si>
  <si>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</si>
  <si>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</si>
  <si>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</si>
  <si>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</si>
  <si>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</si>
  <si>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</si>
  <si>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</si>
  <si>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</si>
  <si>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</si>
  <si>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</si>
  <si>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</si>
  <si>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</si>
  <si>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</si>
  <si>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</si>
  <si>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</si>
  <si>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</si>
  <si>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</si>
  <si>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</si>
  <si>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</si>
  <si>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</si>
  <si>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</si>
  <si>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</si>
  <si>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</si>
  <si>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</si>
  <si>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</si>
  <si>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</si>
  <si>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</si>
  <si>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</si>
  <si>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</si>
  <si>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</si>
  <si>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</si>
  <si>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</si>
  <si>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</si>
  <si>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</si>
  <si>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</si>
  <si>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</si>
  <si>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</si>
  <si>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</si>
  <si>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</si>
  <si>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</si>
  <si>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</si>
  <si>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</si>
  <si>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</si>
  <si>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</si>
  <si>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</si>
  <si>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</si>
  <si>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</si>
  <si>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</si>
  <si>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</si>
  <si>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</si>
  <si>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</si>
  <si>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</si>
  <si>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</si>
  <si>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</si>
  <si>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</si>
  <si>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</si>
  <si>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</si>
  <si>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</si>
  <si>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</si>
  <si>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</si>
  <si>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</si>
  <si>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</si>
  <si>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</si>
  <si>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</si>
  <si>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</si>
  <si>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</si>
  <si>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</si>
  <si>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</si>
  <si>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</si>
  <si>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</si>
  <si>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</si>
  <si>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</si>
  <si>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</si>
  <si>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</si>
  <si>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</si>
  <si>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</si>
  <si>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</si>
  <si>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</si>
  <si>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</si>
  <si>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</si>
  <si>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</si>
  <si>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</si>
  <si>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</si>
  <si>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</si>
  <si>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</si>
  <si>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</si>
  <si>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</si>
  <si>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</si>
  <si>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</si>
  <si>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</si>
  <si>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</si>
  <si>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</si>
  <si>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</si>
  <si>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</si>
  <si>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</si>
  <si>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</si>
  <si>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</si>
  <si>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</si>
  <si>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</si>
  <si>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</si>
  <si>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</si>
  <si>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</si>
  <si>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</si>
  <si>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</si>
  <si>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</si>
  <si>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</si>
  <si>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</si>
  <si>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</si>
  <si>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</si>
  <si>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</si>
  <si>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</si>
  <si>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</si>
  <si>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</si>
  <si>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</si>
  <si>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</si>
  <si>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</si>
  <si>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</si>
  <si>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</si>
  <si>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</si>
  <si>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</si>
  <si>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</si>
  <si>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</si>
  <si>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</si>
  <si>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</si>
  <si>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</si>
  <si>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</si>
  <si>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</si>
  <si>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</si>
  <si>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</si>
  <si>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</si>
  <si>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</si>
  <si>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</si>
  <si>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</si>
  <si>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</si>
  <si>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</si>
  <si>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</si>
  <si>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</si>
  <si>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</si>
  <si>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</si>
  <si>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</si>
  <si>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</si>
  <si>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</si>
  <si>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</si>
  <si>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</si>
  <si>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</si>
  <si>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</si>
  <si>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</si>
  <si>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</si>
  <si>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</si>
  <si>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</si>
  <si>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</si>
  <si>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</si>
  <si>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</si>
  <si>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</si>
  <si>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</si>
  <si>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</si>
  <si>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</si>
  <si>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</si>
  <si>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</si>
  <si>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</si>
  <si>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</si>
  <si>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</si>
  <si>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</si>
  <si>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</si>
  <si>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</si>
  <si>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</si>
  <si>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</si>
  <si>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</si>
  <si>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</si>
  <si>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</si>
  <si>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</si>
  <si>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</si>
  <si>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</si>
  <si>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</si>
  <si>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</si>
  <si>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</si>
  <si>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</si>
  <si>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</si>
  <si>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</si>
  <si>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</si>
  <si>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</si>
  <si>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</si>
  <si>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</si>
  <si>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</si>
  <si>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</si>
  <si>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</si>
  <si>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</si>
  <si>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</si>
  <si>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</si>
  <si>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</si>
  <si>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</si>
  <si>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</si>
  <si>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</si>
  <si>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</si>
  <si>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</si>
  <si>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</si>
  <si>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</si>
  <si>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</si>
  <si>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</si>
  <si>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</si>
  <si>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</si>
  <si>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</si>
  <si>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</si>
  <si>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</si>
  <si>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</si>
  <si>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</si>
  <si>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</si>
  <si>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</si>
  <si>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</si>
  <si>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</si>
  <si>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</si>
  <si>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</si>
  <si>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</si>
  <si>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</si>
  <si>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</si>
  <si>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</si>
  <si>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</si>
  <si>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</si>
  <si>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</si>
  <si>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</si>
  <si>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</si>
  <si>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</si>
  <si>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</si>
  <si>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</si>
  <si>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</si>
  <si>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</si>
  <si>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</si>
  <si>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</si>
  <si>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</si>
  <si>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</si>
  <si>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</si>
  <si>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</si>
  <si>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</si>
  <si>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</si>
  <si>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</si>
  <si>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</si>
  <si>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</si>
  <si>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</si>
  <si>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</si>
  <si>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</si>
  <si>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</si>
  <si>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</si>
  <si>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</si>
  <si>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</si>
  <si>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</si>
  <si>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</si>
  <si>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</si>
  <si>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</si>
  <si>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</si>
  <si>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</si>
  <si>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</si>
  <si>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</si>
  <si>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</si>
  <si>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</si>
  <si>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</si>
  <si>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</si>
  <si>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</si>
  <si>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</si>
  <si>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</si>
  <si>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</si>
  <si>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</si>
  <si>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</si>
  <si>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</si>
  <si>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</si>
  <si>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</si>
  <si>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</si>
  <si>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</si>
  <si>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</si>
  <si>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</si>
  <si>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</si>
  <si>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</si>
  <si>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</si>
  <si>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</si>
  <si>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</si>
  <si>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</si>
  <si>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</si>
  <si>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</si>
  <si>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</si>
  <si>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</si>
  <si>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</si>
  <si>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</si>
  <si>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</si>
  <si>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</si>
  <si>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</si>
  <si>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</si>
  <si>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</si>
  <si>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</si>
  <si>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</si>
  <si>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</si>
  <si>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</si>
  <si>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</si>
  <si>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</si>
  <si>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</si>
  <si>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</si>
  <si>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</si>
  <si>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</si>
  <si>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</si>
  <si>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</si>
  <si>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</si>
  <si>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</si>
  <si>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</si>
  <si>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</si>
  <si>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</si>
  <si>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</si>
  <si>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</si>
  <si>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</si>
  <si>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</si>
  <si>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</si>
  <si>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</si>
  <si>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</si>
  <si>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</si>
  <si>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</si>
  <si>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</si>
  <si>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</si>
  <si>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</si>
  <si>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</si>
  <si>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</si>
  <si>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</si>
  <si>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</si>
  <si>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</si>
  <si>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</si>
  <si>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</si>
  <si>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</si>
  <si>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</si>
  <si>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</si>
  <si>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</si>
  <si>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</si>
  <si>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</si>
  <si>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</si>
  <si>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</si>
  <si>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</si>
  <si>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</si>
  <si>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</si>
  <si>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</si>
  <si>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</si>
  <si>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</si>
  <si>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</si>
  <si>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</si>
  <si>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</si>
  <si>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</si>
  <si>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</si>
  <si>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</si>
  <si>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</si>
  <si>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</si>
  <si>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</si>
  <si>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</si>
  <si>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</si>
  <si>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</si>
  <si>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</si>
  <si>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</si>
  <si>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</si>
  <si>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</si>
  <si>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</si>
  <si>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</si>
  <si>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</si>
  <si>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</si>
  <si>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</si>
  <si>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</si>
  <si>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</si>
  <si>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</si>
  <si>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</si>
  <si>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</si>
  <si>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</si>
  <si>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</si>
  <si>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</si>
  <si>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</si>
  <si>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</si>
  <si>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</si>
  <si>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</si>
  <si>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</si>
  <si>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</si>
  <si>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</si>
  <si>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</si>
  <si>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</si>
  <si>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</si>
  <si>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</si>
  <si>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</si>
  <si>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</si>
  <si>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</si>
  <si>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</si>
  <si>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</si>
  <si>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</si>
  <si>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</si>
  <si>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</si>
  <si>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</si>
  <si>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</si>
  <si>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</si>
  <si>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</si>
  <si>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</si>
  <si>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</si>
  <si>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</si>
  <si>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</si>
  <si>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</si>
  <si>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</si>
  <si>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</si>
  <si>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</si>
  <si>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</si>
  <si>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</si>
  <si>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</si>
  <si>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</si>
  <si>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</si>
  <si>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</si>
  <si>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</si>
  <si>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</si>
  <si>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</si>
  <si>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</si>
  <si>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</si>
  <si>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</si>
  <si>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</si>
  <si>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</si>
  <si>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</si>
  <si>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</si>
  <si>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</si>
  <si>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</si>
  <si>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</si>
  <si>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</si>
  <si>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</si>
  <si>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</si>
  <si>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</si>
  <si>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</si>
  <si>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</si>
  <si>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</si>
  <si>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</si>
  <si>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</si>
  <si>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</si>
  <si>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</si>
  <si>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</si>
  <si>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</si>
  <si>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</si>
  <si>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</si>
  <si>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</si>
  <si>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</si>
  <si>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</si>
  <si>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</si>
  <si>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</si>
  <si>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</si>
  <si>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</si>
  <si>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</si>
  <si>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</si>
  <si>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</si>
  <si>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</si>
  <si>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</si>
  <si>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</si>
  <si>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</si>
  <si>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</si>
  <si>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</si>
  <si>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</si>
  <si>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</si>
  <si>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</si>
  <si>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</si>
  <si>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</si>
  <si>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</si>
  <si>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</si>
  <si>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</si>
  <si>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</si>
  <si>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</si>
  <si>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</si>
  <si>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</si>
  <si>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</si>
  <si>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</si>
  <si>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</si>
  <si>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</si>
  <si>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</si>
  <si>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</si>
  <si>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</si>
  <si>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</si>
  <si>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</si>
  <si>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</si>
  <si>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</si>
  <si>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</si>
  <si>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</si>
  <si>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</si>
  <si>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</si>
  <si>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</si>
  <si>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</si>
  <si>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</si>
  <si>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</si>
  <si>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</si>
  <si>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</si>
  <si>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</si>
  <si>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</si>
  <si>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</si>
  <si>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</si>
  <si>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</si>
  <si>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</si>
  <si>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</si>
  <si>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</si>
  <si>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</si>
  <si>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</si>
  <si>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</si>
  <si>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</si>
  <si>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</si>
  <si>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</si>
  <si>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</si>
  <si>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</si>
  <si>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</si>
  <si>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</si>
  <si>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</si>
  <si>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</si>
  <si>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</si>
  <si>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</si>
  <si>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</si>
  <si>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</si>
  <si>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</si>
  <si>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</si>
  <si>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</si>
  <si>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</si>
  <si>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</si>
  <si>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</si>
  <si>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</si>
  <si>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</si>
  <si>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</si>
  <si>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</si>
  <si>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</si>
  <si>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</si>
  <si>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</si>
  <si>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</si>
  <si>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</si>
  <si>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</si>
  <si>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</si>
  <si>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</si>
  <si>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</si>
  <si>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</si>
  <si>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</si>
  <si>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</si>
  <si>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</si>
  <si>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</si>
  <si>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</si>
  <si>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</si>
  <si>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</si>
  <si>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</si>
  <si>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</si>
  <si>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</si>
  <si>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</si>
  <si>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</si>
  <si>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</si>
  <si>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</si>
  <si>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</si>
  <si>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</si>
  <si>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</si>
  <si>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</si>
  <si>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</si>
  <si>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</si>
  <si>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</si>
  <si>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</si>
  <si>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</si>
  <si>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</si>
  <si>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</si>
  <si>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</si>
  <si>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</si>
  <si>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</si>
  <si>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</si>
  <si>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</si>
  <si>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</si>
  <si>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</si>
  <si>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</si>
  <si>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</si>
  <si>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</si>
  <si>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</si>
  <si>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</si>
  <si>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</si>
  <si>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</si>
  <si>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</si>
  <si>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</si>
  <si>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</si>
  <si>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</si>
  <si>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</si>
  <si>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</si>
  <si>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</si>
  <si>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</si>
  <si>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</si>
  <si>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</si>
  <si>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</si>
  <si>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</si>
  <si>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</si>
  <si>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</si>
  <si>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</si>
  <si>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</si>
  <si>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</si>
  <si>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</si>
  <si>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</si>
  <si>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</si>
  <si>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</si>
  <si>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</si>
  <si>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</si>
  <si>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</si>
  <si>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</si>
  <si>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</si>
  <si>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</si>
  <si>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</si>
  <si>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</si>
  <si>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</si>
  <si>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</si>
  <si>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</si>
  <si>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</si>
  <si>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</si>
  <si>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</si>
  <si>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</si>
  <si>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</si>
  <si>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</si>
  <si>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</si>
  <si>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</si>
  <si>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</si>
  <si>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</si>
  <si>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</si>
  <si>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</si>
  <si>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</si>
  <si>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</si>
  <si>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</si>
  <si>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</si>
  <si>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</si>
  <si>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</si>
  <si>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</si>
  <si>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</si>
  <si>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</si>
  <si>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</si>
  <si>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</si>
  <si>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</si>
  <si>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</si>
  <si>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</si>
  <si>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</si>
  <si>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</si>
  <si>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</si>
  <si>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</si>
  <si>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</si>
  <si>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</si>
  <si>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</si>
  <si>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</si>
  <si>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</si>
  <si>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</si>
  <si>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</si>
  <si>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</si>
  <si>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</si>
  <si>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</si>
  <si>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</si>
  <si>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</si>
  <si>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</si>
  <si>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</si>
  <si>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</si>
  <si>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</si>
  <si>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</si>
  <si>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</si>
  <si>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</si>
  <si>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</si>
  <si>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</si>
  <si>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</si>
  <si>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</si>
  <si>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</si>
  <si>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</si>
  <si>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</si>
  <si>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</si>
  <si>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</si>
  <si>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</si>
  <si>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</si>
  <si>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</si>
  <si>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</si>
  <si>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</si>
  <si>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</si>
  <si>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</si>
  <si>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</si>
  <si>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</si>
  <si>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</si>
  <si>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</si>
  <si>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</si>
  <si>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</si>
  <si>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</si>
  <si>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</si>
  <si>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</si>
  <si>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</si>
  <si>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</si>
  <si>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</si>
  <si>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</si>
  <si>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</si>
  <si>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</si>
  <si>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</si>
  <si>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</si>
  <si>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</si>
  <si>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</si>
  <si>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</si>
  <si>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</si>
  <si>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</si>
  <si>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</si>
  <si>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</si>
  <si>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</si>
  <si>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</si>
  <si>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</si>
  <si>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</si>
  <si>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</si>
  <si>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</si>
  <si>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</si>
  <si>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</si>
  <si>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</si>
  <si>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</si>
  <si>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</si>
  <si>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</si>
  <si>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</si>
  <si>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</si>
  <si>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</si>
  <si>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</si>
  <si>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</si>
  <si>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</si>
  <si>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</si>
  <si>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</si>
  <si>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</si>
  <si>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</si>
  <si>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</si>
  <si>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</si>
  <si>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</si>
  <si>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</si>
  <si>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</si>
  <si>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</si>
  <si>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</si>
  <si>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</si>
  <si>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</si>
  <si>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</si>
  <si>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</si>
  <si>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</si>
  <si>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</si>
  <si>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</si>
  <si>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</si>
  <si>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</si>
  <si>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</si>
  <si>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</si>
  <si>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</si>
  <si>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</si>
  <si>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</si>
  <si>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</si>
  <si>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</si>
  <si>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</si>
  <si>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</si>
  <si>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</si>
  <si>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</si>
  <si>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</si>
  <si>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</si>
  <si>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</si>
  <si>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</si>
  <si>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</si>
  <si>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</si>
  <si>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</si>
  <si>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</si>
  <si>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</si>
  <si>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</si>
  <si>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</si>
  <si>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</si>
  <si>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</si>
  <si>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</si>
  <si>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</si>
  <si>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</si>
  <si>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</si>
  <si>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</si>
  <si>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</si>
  <si>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</si>
  <si>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</si>
  <si>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</si>
  <si>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</si>
  <si>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</si>
  <si>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</si>
  <si>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</si>
  <si>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</si>
  <si>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</si>
  <si>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</si>
  <si>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</si>
  <si>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</si>
  <si>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</si>
  <si>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</si>
  <si>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</si>
  <si>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</si>
  <si>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</si>
  <si>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</si>
  <si>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</si>
  <si>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</si>
  <si>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</si>
  <si>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</si>
  <si>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</si>
  <si>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</si>
  <si>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</si>
  <si>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</si>
  <si>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</si>
  <si>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</si>
  <si>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</si>
  <si>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</si>
  <si>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</si>
  <si>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</si>
  <si>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</si>
  <si>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</si>
  <si>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</si>
  <si>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</si>
  <si>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</si>
  <si>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</si>
  <si>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</si>
  <si>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</si>
  <si>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</si>
  <si>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</si>
  <si>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</si>
  <si>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</si>
  <si>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</si>
  <si>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</si>
  <si>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</si>
  <si>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</si>
  <si>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</si>
  <si>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</si>
  <si>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</si>
  <si>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</si>
  <si>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</si>
  <si>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</si>
  <si>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</si>
  <si>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</si>
  <si>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</si>
  <si>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</si>
  <si>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</si>
  <si>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</si>
  <si>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</si>
  <si>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</si>
  <si>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</si>
  <si>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</si>
  <si>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</si>
  <si>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</si>
  <si>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</si>
  <si>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</si>
  <si>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</si>
  <si>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</si>
  <si>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</si>
  <si>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</si>
  <si>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</si>
  <si>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</si>
  <si>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</si>
  <si>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</si>
  <si>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</si>
  <si>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</si>
  <si>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</si>
  <si>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</si>
  <si>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</si>
  <si>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</si>
  <si>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</si>
  <si>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</si>
  <si>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</si>
  <si>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</si>
  <si>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</si>
  <si>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</si>
  <si>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</si>
  <si>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</si>
  <si>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</si>
  <si>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</si>
  <si>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</si>
  <si>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</si>
  <si>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</si>
  <si>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</si>
  <si>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</si>
  <si>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</si>
  <si>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</si>
  <si>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</si>
  <si>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</si>
  <si>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</si>
  <si>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</si>
  <si>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</si>
  <si>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</si>
  <si>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</si>
  <si>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</si>
  <si>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</si>
  <si>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</si>
  <si>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</si>
  <si>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</si>
  <si>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</si>
  <si>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</si>
  <si>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</si>
  <si>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</si>
  <si>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</si>
  <si>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</si>
  <si>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</si>
  <si>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</si>
  <si>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</si>
  <si>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</si>
  <si>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</si>
  <si>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</si>
  <si>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</si>
  <si>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</si>
  <si>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</si>
  <si>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</si>
  <si>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</si>
  <si>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</si>
  <si>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</si>
  <si>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</si>
  <si>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</si>
  <si>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</si>
  <si>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</si>
  <si>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</si>
  <si>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</si>
  <si>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</si>
  <si>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</si>
  <si>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</si>
  <si>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</si>
  <si>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</si>
  <si>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</si>
  <si>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</si>
  <si>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</si>
  <si>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</si>
  <si>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</si>
  <si>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</si>
  <si>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</si>
  <si>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</si>
  <si>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</si>
  <si>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</si>
  <si>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</si>
  <si>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</si>
  <si>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</si>
  <si>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</si>
  <si>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</si>
  <si>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</si>
  <si>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</si>
  <si>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</si>
  <si>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</si>
  <si>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</si>
  <si>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</si>
  <si>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</si>
  <si>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</si>
  <si>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</si>
  <si>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</si>
  <si>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</si>
  <si>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</si>
  <si>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</si>
  <si>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</si>
  <si>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</si>
  <si>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</si>
  <si>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</si>
  <si>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</si>
  <si>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</si>
  <si>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</si>
  <si>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</si>
  <si>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</si>
  <si>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</si>
  <si>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</si>
  <si>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</si>
  <si>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</si>
  <si>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</si>
  <si>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</si>
  <si>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</si>
  <si>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</si>
  <si>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</si>
  <si>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</si>
  <si>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</si>
  <si>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</si>
  <si>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</si>
  <si>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</si>
  <si>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</si>
  <si>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</si>
  <si>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</si>
  <si>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</si>
  <si>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</si>
  <si>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</si>
  <si>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</si>
  <si>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</si>
  <si>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</si>
  <si>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</si>
  <si>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</si>
  <si>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</si>
  <si>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</si>
  <si>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</si>
  <si>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</si>
  <si>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</si>
  <si>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</si>
  <si>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</si>
  <si>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</si>
  <si>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</si>
  <si>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</si>
  <si>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</si>
  <si>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</si>
  <si>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</si>
  <si>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</si>
  <si>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</si>
  <si>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</si>
  <si>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</si>
  <si>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</si>
  <si>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</si>
  <si>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</si>
  <si>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</si>
  <si>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</si>
  <si>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</si>
  <si>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</si>
  <si>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</si>
  <si>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</si>
  <si>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</si>
  <si>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</si>
  <si>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</si>
  <si>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</si>
  <si>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</si>
  <si>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</si>
  <si>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</si>
  <si>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</si>
  <si>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</si>
  <si>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</si>
  <si>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</si>
  <si>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</si>
  <si>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</si>
  <si>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</si>
  <si>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</si>
  <si>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</si>
  <si>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</si>
  <si>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</si>
  <si>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</si>
  <si>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</si>
  <si>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</si>
  <si>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</si>
  <si>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</si>
  <si>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</si>
  <si>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</si>
  <si>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</si>
  <si>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</si>
  <si>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</si>
  <si>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</si>
  <si>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</si>
  <si>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</si>
  <si>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</si>
  <si>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</si>
  <si>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</si>
  <si>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</si>
  <si>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</si>
  <si>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</si>
  <si>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</si>
  <si>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</si>
  <si>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</si>
  <si>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</si>
  <si>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</si>
  <si>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</si>
  <si>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</si>
  <si>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</si>
  <si>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</si>
  <si>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</si>
  <si>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</si>
  <si>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</si>
  <si>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</si>
  <si>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</si>
  <si>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</si>
  <si>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</si>
  <si>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</si>
  <si>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</si>
  <si>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</si>
  <si>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</si>
  <si>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</si>
  <si>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</si>
  <si>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</si>
  <si>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</si>
  <si>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</si>
  <si>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</si>
  <si>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</si>
  <si>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</si>
  <si>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</si>
  <si>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</si>
  <si>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</si>
  <si>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</si>
  <si>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</si>
  <si>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</si>
  <si>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</si>
  <si>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</si>
  <si>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</si>
  <si>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</si>
  <si>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</si>
  <si>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</si>
  <si>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</si>
  <si>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</si>
  <si>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</si>
  <si>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</si>
  <si>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</si>
  <si>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</si>
  <si>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</si>
  <si>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</si>
  <si>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</si>
  <si>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</si>
  <si>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</si>
  <si>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</si>
  <si>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</si>
  <si>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</si>
  <si>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</si>
  <si>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</si>
  <si>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</si>
  <si>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</si>
  <si>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</si>
  <si>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</si>
  <si>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</si>
  <si>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</si>
  <si>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</si>
  <si>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</si>
  <si>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</si>
  <si>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</si>
  <si>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</si>
  <si>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</si>
  <si>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</si>
  <si>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</si>
  <si>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</si>
  <si>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</si>
  <si>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</si>
  <si>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</si>
  <si>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</si>
  <si>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</si>
  <si>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</si>
  <si>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</si>
  <si>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</si>
  <si>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</si>
  <si>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</si>
  <si>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</si>
  <si>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</si>
  <si>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</si>
  <si>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</si>
  <si>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</si>
  <si>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</si>
  <si>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</si>
  <si>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</si>
  <si>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</si>
  <si>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</si>
  <si>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</si>
  <si>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</si>
  <si>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</si>
  <si>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</si>
  <si>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</si>
  <si>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</si>
  <si>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</si>
  <si>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</si>
  <si>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</si>
  <si>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</si>
  <si>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</si>
  <si>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</si>
  <si>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</si>
  <si>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</si>
  <si>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</si>
  <si>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</si>
  <si>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</si>
  <si>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</si>
  <si>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</si>
  <si>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</si>
  <si>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</si>
  <si>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</si>
  <si>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</si>
  <si>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</si>
  <si>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</si>
  <si>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</si>
  <si>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</si>
  <si>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</si>
  <si>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</si>
  <si>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</si>
  <si>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</si>
  <si>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</si>
  <si>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</si>
  <si>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</si>
  <si>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</si>
  <si>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</si>
  <si>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</si>
  <si>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</si>
  <si>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</si>
  <si>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</si>
  <si>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</si>
  <si>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</si>
  <si>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</si>
  <si>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</si>
  <si>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</si>
  <si>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</si>
  <si>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</si>
  <si>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</si>
  <si>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</si>
  <si>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</si>
  <si>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</si>
  <si>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</si>
  <si>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</si>
  <si>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</si>
  <si>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</si>
  <si>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</si>
  <si>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</si>
  <si>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</si>
  <si>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</si>
  <si>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</si>
  <si>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</si>
  <si>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</si>
  <si>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</si>
  <si>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</si>
  <si>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</si>
  <si>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</si>
  <si>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</si>
  <si>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</si>
  <si>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</si>
  <si>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</si>
  <si>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</si>
  <si>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</si>
  <si>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</si>
  <si>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</si>
  <si>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</si>
  <si>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</si>
  <si>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</si>
  <si>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</si>
  <si>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</si>
  <si>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</si>
  <si>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</si>
  <si>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</si>
  <si>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</si>
  <si>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</si>
  <si>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</si>
  <si>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</si>
  <si>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</si>
  <si>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</si>
  <si>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</si>
  <si>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</si>
  <si>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</si>
  <si>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</si>
  <si>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</si>
  <si>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</si>
  <si>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</si>
  <si>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</si>
  <si>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</si>
  <si>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</si>
  <si>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</si>
  <si>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</si>
  <si>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</si>
  <si>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</si>
  <si>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</si>
  <si>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</si>
  <si>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</si>
  <si>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</si>
  <si>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</si>
  <si>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</si>
  <si>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</si>
  <si>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</si>
  <si>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</si>
  <si>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</si>
  <si>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</si>
  <si>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</si>
  <si>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</si>
  <si>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</si>
  <si>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</si>
  <si>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</si>
  <si>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</si>
  <si>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</si>
  <si>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</si>
  <si>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</si>
  <si>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</si>
  <si>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</si>
  <si>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</si>
  <si>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</si>
  <si>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</si>
  <si>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</si>
  <si>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</si>
  <si>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</si>
  <si>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</si>
  <si>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</si>
  <si>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</si>
  <si>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</si>
  <si>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</si>
  <si>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</si>
  <si>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</si>
  <si>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</si>
  <si>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</si>
  <si>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</si>
  <si>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</si>
  <si>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</si>
  <si>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</si>
  <si>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</si>
  <si>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</si>
  <si>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</si>
  <si>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</si>
  <si>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</si>
  <si>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</si>
  <si>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</si>
  <si>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</si>
  <si>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</si>
  <si>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</si>
  <si>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</si>
  <si>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</si>
  <si>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</si>
  <si>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</si>
  <si>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</si>
  <si>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</si>
  <si>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</si>
  <si>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</si>
  <si>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</si>
  <si>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</si>
  <si>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</si>
  <si>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</si>
  <si>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</si>
  <si>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</si>
  <si>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</si>
  <si>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</si>
  <si>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</si>
  <si>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</si>
  <si>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</si>
  <si>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</si>
  <si>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</si>
  <si>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</si>
  <si>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</si>
  <si>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</si>
  <si>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</si>
  <si>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</si>
  <si>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</si>
  <si>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</si>
  <si>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</si>
  <si>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</si>
  <si>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</si>
  <si>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</si>
  <si>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</si>
  <si>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</si>
  <si>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</si>
  <si>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</si>
  <si>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</si>
  <si>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</si>
  <si>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</si>
  <si>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</si>
  <si>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</si>
  <si>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</si>
  <si>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</si>
  <si>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</si>
  <si>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</si>
  <si>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</si>
  <si>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</si>
  <si>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</si>
  <si>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</si>
  <si>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</si>
  <si>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</si>
  <si>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</si>
  <si>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</si>
  <si>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</si>
  <si>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</si>
  <si>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</si>
  <si>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</si>
  <si>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</si>
  <si>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</si>
  <si>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</si>
  <si>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</si>
  <si>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</si>
  <si>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</si>
  <si>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</si>
  <si>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</si>
  <si>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</si>
  <si>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</si>
  <si>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</si>
  <si>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</si>
  <si>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</si>
  <si>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</si>
  <si>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</si>
  <si>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</si>
  <si>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</si>
  <si>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</si>
  <si>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</si>
  <si>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</si>
  <si>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</si>
  <si>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</si>
  <si>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</si>
  <si>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</si>
  <si>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</si>
  <si>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</si>
  <si>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</si>
  <si>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</si>
  <si>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</si>
  <si>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</si>
  <si>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</si>
  <si>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</si>
  <si>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</si>
  <si>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</si>
  <si>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</si>
  <si>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</si>
  <si>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</si>
  <si>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</si>
  <si>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</si>
  <si>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</si>
  <si>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</si>
  <si>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</si>
  <si>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</si>
  <si>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</si>
  <si>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</si>
  <si>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</si>
  <si>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</si>
  <si>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</si>
  <si>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</si>
  <si>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</si>
  <si>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</si>
  <si>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</si>
  <si>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</si>
  <si>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</si>
  <si>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</si>
  <si>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</si>
  <si>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</si>
  <si>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</si>
  <si>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</si>
  <si>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</si>
  <si>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</si>
  <si>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</si>
  <si>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</si>
  <si>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</si>
  <si>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</si>
  <si>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</si>
  <si>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</si>
  <si>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</si>
  <si>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</si>
  <si>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</si>
  <si>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</si>
  <si>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</si>
  <si>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</si>
  <si>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</si>
  <si>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</si>
  <si>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</si>
  <si>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</si>
  <si>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</si>
  <si>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</si>
  <si>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</si>
  <si>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</si>
  <si>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</si>
  <si>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</si>
  <si>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</si>
  <si>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</si>
  <si>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</si>
  <si>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</si>
  <si>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</si>
  <si>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</si>
  <si>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</si>
  <si>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</si>
  <si>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</si>
  <si>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</si>
  <si>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</si>
  <si>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</si>
  <si>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</si>
  <si>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</si>
  <si>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</si>
  <si>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</si>
  <si>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</si>
  <si>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</si>
  <si>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</si>
  <si>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</si>
  <si>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</si>
  <si>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</si>
  <si>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</si>
  <si>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</si>
  <si>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</si>
  <si>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</si>
  <si>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</si>
  <si>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</si>
  <si>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</si>
  <si>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</si>
  <si>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</si>
  <si>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</si>
  <si>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</si>
  <si>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</si>
  <si>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</si>
  <si>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</si>
  <si>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</si>
  <si>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</si>
  <si>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</si>
  <si>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</si>
  <si>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</si>
  <si>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</si>
  <si>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</si>
  <si>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</si>
  <si>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</si>
  <si>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</si>
  <si>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</si>
  <si>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</si>
  <si>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</si>
  <si>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</si>
  <si>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</si>
  <si>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</si>
  <si>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</si>
  <si>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</si>
  <si>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</si>
  <si>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</si>
  <si>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</si>
  <si>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</si>
  <si>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</si>
  <si>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</si>
  <si>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</si>
  <si>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</si>
  <si>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</si>
  <si>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</si>
  <si>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</si>
  <si>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</si>
  <si>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</si>
  <si>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</si>
  <si>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</si>
  <si>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</si>
  <si>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</si>
  <si>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</si>
  <si>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</si>
  <si>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</si>
  <si>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</si>
  <si>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</si>
  <si>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</si>
  <si>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</si>
  <si>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</si>
  <si>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</si>
  <si>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</si>
  <si>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</si>
  <si>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</si>
  <si>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</si>
  <si>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</si>
  <si>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</si>
  <si>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</si>
  <si>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</si>
  <si>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</si>
  <si>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</si>
  <si>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</si>
  <si>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</si>
  <si>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</si>
  <si>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</si>
  <si>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</si>
  <si>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</si>
  <si>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</si>
  <si>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</si>
  <si>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</si>
  <si>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</si>
  <si>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</si>
  <si>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</si>
  <si>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</si>
  <si>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</si>
  <si>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</si>
  <si>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</si>
  <si>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</si>
  <si>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</si>
  <si>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</si>
  <si>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</si>
  <si>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</si>
  <si>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</si>
  <si>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</si>
  <si>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</si>
  <si>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</si>
  <si>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</si>
  <si>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</si>
  <si>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</si>
  <si>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</si>
  <si>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</si>
  <si>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</si>
  <si>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</si>
  <si>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</si>
  <si>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</si>
  <si>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</si>
  <si>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</si>
  <si>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</si>
  <si>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</si>
  <si>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</si>
  <si>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</si>
  <si>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</si>
  <si>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</si>
  <si>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</si>
  <si>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</si>
  <si>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</si>
  <si>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</si>
  <si>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</si>
  <si>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</si>
  <si>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</si>
  <si>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</si>
  <si>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</si>
  <si>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</si>
  <si>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</si>
  <si>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</si>
  <si>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</si>
  <si>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</si>
  <si>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</si>
  <si>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</si>
  <si>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</si>
  <si>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</si>
  <si>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</si>
  <si>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</si>
  <si>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</si>
  <si>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</si>
  <si>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</si>
  <si>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</si>
  <si>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</si>
  <si>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</si>
  <si>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</si>
  <si>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</si>
  <si>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</si>
  <si>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</si>
  <si>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</si>
  <si>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</si>
  <si>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</si>
  <si>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</si>
  <si>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</si>
  <si>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</si>
  <si>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</si>
  <si>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</si>
  <si>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</si>
  <si>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</si>
  <si>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</si>
  <si>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</si>
  <si>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</si>
  <si>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</si>
  <si>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</si>
  <si>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</si>
  <si>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</si>
  <si>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</si>
  <si>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</si>
  <si>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</si>
  <si>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</si>
  <si>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</si>
  <si>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</si>
  <si>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</si>
  <si>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</si>
  <si>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</si>
  <si>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</si>
  <si>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</si>
  <si>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</si>
  <si>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</si>
  <si>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</si>
  <si>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</si>
  <si>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</si>
  <si>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</si>
  <si>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</si>
  <si>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</si>
  <si>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</si>
  <si>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</si>
  <si>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</si>
  <si>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</si>
  <si>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</si>
  <si>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</si>
  <si>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</si>
  <si>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</si>
  <si>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</si>
  <si>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</si>
  <si>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</si>
  <si>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</si>
  <si>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</si>
  <si>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</si>
  <si>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</si>
  <si>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</si>
  <si>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</si>
  <si>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</si>
  <si>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</si>
  <si>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</si>
  <si>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</si>
  <si>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</si>
  <si>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</si>
  <si>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</si>
  <si>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</si>
  <si>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</si>
  <si>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</si>
  <si>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</si>
  <si>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</si>
  <si>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</si>
  <si>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</si>
  <si>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</si>
  <si>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</si>
  <si>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</si>
  <si>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</si>
  <si>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</si>
  <si>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</si>
  <si>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</si>
  <si>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</si>
  <si>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</si>
  <si>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</si>
  <si>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</si>
  <si>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</si>
  <si>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</si>
  <si>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</si>
  <si>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</si>
  <si>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</si>
  <si>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</si>
  <si>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</si>
  <si>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</si>
  <si>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</si>
  <si>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</si>
  <si>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</si>
  <si>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</si>
  <si>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</si>
  <si>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</si>
  <si>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</si>
  <si>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</si>
  <si>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</si>
  <si>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</si>
  <si>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</si>
  <si>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</si>
  <si>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</si>
  <si>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</si>
  <si>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</si>
  <si>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</si>
  <si>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</si>
  <si>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</si>
  <si>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</si>
  <si>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</si>
  <si>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</si>
  <si>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</si>
  <si>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</si>
  <si>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</si>
  <si>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</si>
  <si>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</si>
  <si>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</si>
  <si>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</si>
  <si>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</si>
  <si>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</si>
  <si>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</si>
  <si>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</si>
  <si>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</si>
  <si>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</si>
  <si>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</si>
  <si>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</si>
  <si>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</si>
  <si>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</si>
  <si>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</si>
  <si>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</si>
  <si>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</si>
  <si>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</si>
  <si>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</si>
  <si>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</si>
  <si>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</si>
  <si>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</si>
  <si>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</si>
  <si>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</si>
  <si>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</si>
  <si>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</si>
  <si>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</si>
  <si>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</si>
  <si>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</si>
  <si>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</si>
  <si>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</si>
  <si>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</si>
  <si>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</si>
  <si>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</si>
  <si>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</si>
  <si>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</si>
  <si>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</si>
  <si>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</si>
  <si>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</si>
  <si>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</si>
  <si>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</si>
  <si>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</si>
  <si>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</si>
  <si>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</si>
  <si>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</si>
  <si>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</si>
  <si>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</si>
  <si>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</si>
  <si>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</si>
  <si>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</si>
  <si>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</si>
  <si>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</si>
  <si>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</si>
  <si>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</si>
  <si>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</si>
  <si>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</si>
  <si>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</si>
  <si>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</si>
  <si>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</si>
  <si>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</si>
  <si>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</si>
  <si>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</si>
  <si>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</si>
  <si>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</si>
  <si>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</si>
  <si>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</si>
  <si>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</si>
  <si>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</si>
  <si>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</si>
  <si>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</si>
  <si>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</si>
  <si>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</si>
  <si>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</si>
  <si>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</si>
  <si>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</si>
  <si>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</si>
  <si>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</si>
  <si>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</si>
  <si>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</si>
  <si>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</si>
  <si>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</si>
  <si>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</si>
  <si>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</si>
  <si>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</si>
  <si>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</si>
  <si>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</si>
  <si>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</si>
  <si>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</si>
  <si>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</si>
  <si>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</si>
  <si>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</si>
  <si>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</si>
  <si>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</si>
  <si>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</si>
  <si>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</si>
  <si>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</si>
  <si>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</si>
  <si>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</si>
  <si>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</si>
  <si>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</si>
  <si>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</si>
  <si>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</si>
  <si>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</si>
  <si>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</si>
  <si>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</si>
  <si>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</si>
  <si>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</si>
  <si>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</si>
  <si>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</si>
  <si>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</si>
  <si>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</si>
  <si>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</si>
  <si>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</si>
  <si>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</si>
  <si>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</si>
  <si>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</si>
  <si>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</si>
  <si>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</si>
  <si>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</si>
  <si>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</si>
  <si>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</si>
  <si>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</si>
  <si>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</si>
  <si>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</si>
  <si>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</si>
  <si>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</si>
  <si>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</si>
  <si>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</si>
  <si>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</si>
  <si>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</si>
  <si>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</si>
  <si>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</si>
  <si>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</si>
  <si>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</si>
  <si>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</si>
  <si>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</si>
  <si>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</si>
  <si>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</si>
  <si>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</si>
  <si>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</si>
  <si>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</si>
  <si>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</si>
  <si>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</si>
  <si>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</si>
  <si>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</si>
  <si>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</si>
  <si>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</si>
  <si>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</si>
  <si>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</si>
  <si>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</si>
  <si>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</si>
  <si>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</si>
  <si>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</si>
  <si>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</si>
  <si>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</si>
  <si>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</si>
  <si>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</si>
  <si>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</si>
  <si>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</si>
  <si>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</si>
  <si>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</si>
  <si>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</si>
  <si>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</si>
  <si>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</si>
  <si>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</si>
  <si>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</si>
  <si>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</si>
  <si>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</si>
  <si>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</si>
  <si>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</si>
  <si>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</si>
  <si>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</si>
  <si>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</si>
  <si>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</si>
  <si>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</si>
  <si>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</si>
  <si>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</si>
  <si>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</si>
  <si>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</si>
  <si>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</si>
  <si>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</si>
  <si>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</si>
  <si>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</si>
  <si>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</si>
  <si>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</si>
  <si>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</si>
  <si>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</si>
  <si>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</si>
  <si>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</si>
  <si>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</si>
  <si>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</si>
  <si>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</si>
  <si>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</si>
  <si>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</si>
  <si>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</si>
  <si>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</si>
  <si>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</si>
  <si>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</si>
  <si>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</si>
  <si>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</si>
  <si>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</si>
  <si>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</si>
  <si>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</si>
  <si>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</si>
  <si>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</si>
  <si>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</si>
  <si>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</si>
  <si>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</si>
  <si>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</si>
  <si>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</si>
  <si>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</si>
  <si>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</si>
  <si>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</si>
  <si>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</si>
  <si>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</si>
  <si>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</si>
  <si>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</si>
  <si>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</si>
  <si>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</si>
  <si>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</si>
  <si>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</si>
  <si>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</si>
  <si>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</si>
  <si>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</si>
  <si>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</si>
  <si>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</si>
  <si>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</si>
  <si>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</si>
  <si>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</si>
  <si>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</si>
  <si>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</si>
  <si>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</si>
  <si>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</si>
  <si>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</si>
  <si>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</si>
  <si>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</si>
  <si>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</si>
  <si>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</si>
  <si>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</si>
  <si>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</si>
  <si>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</si>
  <si>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</si>
  <si>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</si>
  <si>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</si>
  <si>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</si>
  <si>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</si>
  <si>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</si>
  <si>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</si>
  <si>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</si>
  <si>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</si>
  <si>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</si>
  <si>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</si>
  <si>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</si>
  <si>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</si>
  <si>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</si>
  <si>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</si>
  <si>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</si>
  <si>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</si>
  <si>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</si>
  <si>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</si>
  <si>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</si>
  <si>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</si>
  <si>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</si>
  <si>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</si>
  <si>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</si>
  <si>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</si>
  <si>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</si>
  <si>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</si>
  <si>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</si>
  <si>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</si>
  <si>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</si>
  <si>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</si>
  <si>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</si>
  <si>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</si>
  <si>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</si>
  <si>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</si>
  <si>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</si>
  <si>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</si>
  <si>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</si>
  <si>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</si>
  <si>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</si>
  <si>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</si>
  <si>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</si>
  <si>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</si>
  <si>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</si>
  <si>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</si>
  <si>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</si>
  <si>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</si>
  <si>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</si>
  <si>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</si>
  <si>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</si>
  <si>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</si>
  <si>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</si>
  <si>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</si>
  <si>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</si>
  <si>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</si>
  <si>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</si>
  <si>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</si>
  <si>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</si>
  <si>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</si>
  <si>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</si>
  <si>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</si>
  <si>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</si>
  <si>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</si>
  <si>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</si>
  <si>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</si>
  <si>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</si>
  <si>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</si>
  <si>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</si>
  <si>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</si>
  <si>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</si>
  <si>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</si>
  <si>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</si>
  <si>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</si>
  <si>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</si>
  <si>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</si>
  <si>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</si>
  <si>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</si>
  <si>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</si>
  <si>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</si>
  <si>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</si>
  <si>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</si>
  <si>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</si>
  <si>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</si>
  <si>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</si>
  <si>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</si>
  <si>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</si>
  <si>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</si>
  <si>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</si>
  <si>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</si>
  <si>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</si>
  <si>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</si>
  <si>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</si>
  <si>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</si>
  <si>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</si>
  <si>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</si>
  <si>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</si>
  <si>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</si>
  <si>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</si>
  <si>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</si>
  <si>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</si>
  <si>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</si>
  <si>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</si>
  <si>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</si>
  <si>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</si>
  <si>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</si>
  <si>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</si>
  <si>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</si>
  <si>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</si>
  <si>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</si>
  <si>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</si>
  <si>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</si>
  <si>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</si>
  <si>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</si>
  <si>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</si>
  <si>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</si>
  <si>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</si>
  <si>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</si>
  <si>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</si>
  <si>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</si>
  <si>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</si>
  <si>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</si>
  <si>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</si>
  <si>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</si>
  <si>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</si>
  <si>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</si>
  <si>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</si>
  <si>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</si>
  <si>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</si>
  <si>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</si>
  <si>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</si>
  <si>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</si>
  <si>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</si>
  <si>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</si>
  <si>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</si>
  <si>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</si>
  <si>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</si>
  <si>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</si>
  <si>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</si>
  <si>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</si>
  <si>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</si>
  <si>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</si>
  <si>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</si>
  <si>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</si>
  <si>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</si>
  <si>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</si>
  <si>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</si>
  <si>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</si>
  <si>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</si>
  <si>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</si>
  <si>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</si>
  <si>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</si>
  <si>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</si>
  <si>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</si>
  <si>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</si>
  <si>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</si>
  <si>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</si>
  <si>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</si>
  <si>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</si>
  <si>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</si>
  <si>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</si>
  <si>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</si>
  <si>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</si>
  <si>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</si>
  <si>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</si>
  <si>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</si>
  <si>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</si>
  <si>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</si>
  <si>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</si>
  <si>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</si>
  <si>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</si>
  <si>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</si>
  <si>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</si>
  <si>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</si>
  <si>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</si>
  <si>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</si>
  <si>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</si>
  <si>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</si>
  <si>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</si>
  <si>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</si>
  <si>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</si>
  <si>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</si>
  <si>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</si>
  <si>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</si>
  <si>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</si>
  <si>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</si>
  <si>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</si>
  <si>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</si>
  <si>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</si>
  <si>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</si>
  <si>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</si>
  <si>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</si>
  <si>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</si>
  <si>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</si>
  <si>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</si>
  <si>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</si>
  <si>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</si>
  <si>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</si>
  <si>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</si>
  <si>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</si>
  <si>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</si>
  <si>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</si>
  <si>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</si>
  <si>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</si>
  <si>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</si>
  <si>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</si>
  <si>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</si>
  <si>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</si>
  <si>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</si>
  <si>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</si>
  <si>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</si>
  <si>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</si>
  <si>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</si>
  <si>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</si>
  <si>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</si>
  <si>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</si>
  <si>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</si>
  <si>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</si>
  <si>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</si>
  <si>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</si>
  <si>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</si>
  <si>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</si>
  <si>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</si>
  <si>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</si>
  <si>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</si>
  <si>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</si>
  <si>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</si>
  <si>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</si>
  <si>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</si>
  <si>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</si>
  <si>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</si>
  <si>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</si>
  <si>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</si>
  <si>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</si>
  <si>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</si>
  <si>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</si>
  <si>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</si>
  <si>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</si>
  <si>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</si>
  <si>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</si>
  <si>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</si>
  <si>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</si>
  <si>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</si>
  <si>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</si>
  <si>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</si>
  <si>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</si>
  <si>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</si>
  <si>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</si>
  <si>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</si>
  <si>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</si>
  <si>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</si>
  <si>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</si>
  <si>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</si>
  <si>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</si>
  <si>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</si>
  <si>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</si>
  <si>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</si>
  <si>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</si>
  <si>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</si>
  <si>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</si>
  <si>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</si>
  <si>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</si>
  <si>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</si>
  <si>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</si>
  <si>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</si>
  <si>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</si>
  <si>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</si>
  <si>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</si>
  <si>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</si>
  <si>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</si>
  <si>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</si>
  <si>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</si>
  <si>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</si>
  <si>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</si>
  <si>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</si>
  <si>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</si>
  <si>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</si>
  <si>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</si>
  <si>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</si>
  <si>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</si>
  <si>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</si>
  <si>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</si>
  <si>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</si>
  <si>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</si>
  <si>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</si>
  <si>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</si>
  <si>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</si>
  <si>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</si>
  <si>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</si>
  <si>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</si>
  <si>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</si>
  <si>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</si>
  <si>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</si>
  <si>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</si>
  <si>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</si>
  <si>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</si>
  <si>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</si>
  <si>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</si>
  <si>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</si>
  <si>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</si>
  <si>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</si>
  <si>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</si>
  <si>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</si>
  <si>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</si>
  <si>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</si>
  <si>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</si>
  <si>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</si>
  <si>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</si>
  <si>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</si>
  <si>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</si>
  <si>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</si>
  <si>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</si>
  <si>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</si>
  <si>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</si>
  <si>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</si>
  <si>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</si>
  <si>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</si>
  <si>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</si>
  <si>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</si>
  <si>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</si>
  <si>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</si>
  <si>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</si>
  <si>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</si>
  <si>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</si>
  <si>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</si>
  <si>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</si>
  <si>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</si>
  <si>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</si>
  <si>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</si>
  <si>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</si>
  <si>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</si>
  <si>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</si>
  <si>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</si>
  <si>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</si>
  <si>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</si>
  <si>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</si>
  <si>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</si>
  <si>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</si>
  <si>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</si>
  <si>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</si>
  <si>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</si>
  <si>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</si>
  <si>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</si>
  <si>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</si>
  <si>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</si>
  <si>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</si>
  <si>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</si>
  <si>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</si>
  <si>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</si>
  <si>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</si>
  <si>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</si>
  <si>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</si>
  <si>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</si>
  <si>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</si>
  <si>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</si>
  <si>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</si>
  <si>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</si>
  <si>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</si>
  <si>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</si>
  <si>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</si>
  <si>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</si>
  <si>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</si>
  <si>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</si>
  <si>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</si>
  <si>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</si>
  <si>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</si>
  <si>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</si>
  <si>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</si>
  <si>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</si>
  <si>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</si>
  <si>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</si>
  <si>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</si>
  <si>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</si>
  <si>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</si>
  <si>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</si>
  <si>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</si>
  <si>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</si>
  <si>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</si>
  <si>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</si>
  <si>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</si>
  <si>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</si>
  <si>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</si>
  <si>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</si>
  <si>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</si>
  <si>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</si>
  <si>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</si>
  <si>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</si>
  <si>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</si>
  <si>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</si>
  <si>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</si>
  <si>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</si>
  <si>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</si>
  <si>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</si>
  <si>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</si>
  <si>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</si>
  <si>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</si>
  <si>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</si>
  <si>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</si>
  <si>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</si>
  <si>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</si>
  <si>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</si>
  <si>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</si>
  <si>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</si>
  <si>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</si>
  <si>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</si>
  <si>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</si>
  <si>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</si>
  <si>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</si>
  <si>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</si>
  <si>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</si>
  <si>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</si>
  <si>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</si>
  <si>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</si>
  <si>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</si>
  <si>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</si>
  <si>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</si>
  <si>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</si>
  <si>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</si>
  <si>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</si>
  <si>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</si>
  <si>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</si>
  <si>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</si>
  <si>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</si>
  <si>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</si>
  <si>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</si>
  <si>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</si>
  <si>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</si>
  <si>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</si>
  <si>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</si>
  <si>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</si>
  <si>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</si>
  <si>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</si>
  <si>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</si>
  <si>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</si>
  <si>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</si>
  <si>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</si>
  <si>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</si>
  <si>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</si>
  <si>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</si>
  <si>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</si>
  <si>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</si>
  <si>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</si>
  <si>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</si>
  <si>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</si>
  <si>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</si>
  <si>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</si>
  <si>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</si>
  <si>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</si>
  <si>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</si>
  <si>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</si>
  <si>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</si>
  <si>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</si>
  <si>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</si>
  <si>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</si>
  <si>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</si>
  <si>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</si>
  <si>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</si>
  <si>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</si>
  <si>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</si>
  <si>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</si>
  <si>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</si>
  <si>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</si>
  <si>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</si>
  <si>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</si>
  <si>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</si>
  <si>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</si>
  <si>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</si>
  <si>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</si>
  <si>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</si>
  <si>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</si>
  <si>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</si>
  <si>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</si>
  <si>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</si>
  <si>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</si>
  <si>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</si>
  <si>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</si>
  <si>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</si>
  <si>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</si>
  <si>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</si>
  <si>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</si>
  <si>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</si>
  <si>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</si>
  <si>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</si>
  <si>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</si>
  <si>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</si>
  <si>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</si>
  <si>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</si>
  <si>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</si>
  <si>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</si>
  <si>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</si>
  <si>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</si>
  <si>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</si>
  <si>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</si>
  <si>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</si>
  <si>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</si>
  <si>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</si>
  <si>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</si>
  <si>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</si>
  <si>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</si>
  <si>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</si>
  <si>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</si>
  <si>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</si>
  <si>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</si>
  <si>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</si>
  <si>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</si>
  <si>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</si>
  <si>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</si>
  <si>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</si>
  <si>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</si>
  <si>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</si>
  <si>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</si>
  <si>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</si>
  <si>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</si>
  <si>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</si>
  <si>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</si>
  <si>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</si>
  <si>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</si>
  <si>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</si>
  <si>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</si>
  <si>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</si>
  <si>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</si>
  <si>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</si>
  <si>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</si>
  <si>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</si>
  <si>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</si>
  <si>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</si>
  <si>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</si>
  <si>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</si>
  <si>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</si>
  <si>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</si>
  <si>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</si>
  <si>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</si>
  <si>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</si>
  <si>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</si>
  <si>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</si>
  <si>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</si>
  <si>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</si>
  <si>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</si>
  <si>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</si>
  <si>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</si>
  <si>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</si>
  <si>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</si>
  <si>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</si>
  <si>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</si>
  <si>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</si>
  <si>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</si>
  <si>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</si>
  <si>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</si>
  <si>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</si>
  <si>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</si>
  <si>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</si>
  <si>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</si>
  <si>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</si>
  <si>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</si>
  <si>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</si>
  <si>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</si>
  <si>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</si>
  <si>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</si>
  <si>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</si>
  <si>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</si>
  <si>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</si>
  <si>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</si>
  <si>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</si>
  <si>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</si>
  <si>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</si>
  <si>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</si>
  <si>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</si>
  <si>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</si>
  <si>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</si>
  <si>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</si>
  <si>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</si>
  <si>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</si>
  <si>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</si>
  <si>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</si>
  <si>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</si>
  <si>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</si>
  <si>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</si>
  <si>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</si>
  <si>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</si>
  <si>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</si>
  <si>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</si>
  <si>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</si>
  <si>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</si>
  <si>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</si>
  <si>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</si>
  <si>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</si>
  <si>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</si>
  <si>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</si>
  <si>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</si>
  <si>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</si>
  <si>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</si>
  <si>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</si>
  <si>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</si>
  <si>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</si>
  <si>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</si>
  <si>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</si>
  <si>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</si>
  <si>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</si>
  <si>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</si>
  <si>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</si>
  <si>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</si>
  <si>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</si>
  <si>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</si>
  <si>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</si>
  <si>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</si>
  <si>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</si>
  <si>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</si>
  <si>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</si>
  <si>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</si>
  <si>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</si>
  <si>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</si>
  <si>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</si>
  <si>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</si>
  <si>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</si>
  <si>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</si>
  <si>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</si>
  <si>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</si>
  <si>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</si>
  <si>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</si>
  <si>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</si>
  <si>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</si>
  <si>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</si>
  <si>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</si>
  <si>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</si>
  <si>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</si>
  <si>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</si>
  <si>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</si>
  <si>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</si>
  <si>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</si>
  <si>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</si>
  <si>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</si>
  <si>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</si>
  <si>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</si>
  <si>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</si>
  <si>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</si>
  <si>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</si>
  <si>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</si>
  <si>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</si>
  <si>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</si>
  <si>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</si>
  <si>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</si>
  <si>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</si>
  <si>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</si>
  <si>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</si>
  <si>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</si>
  <si>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</si>
  <si>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</si>
  <si>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</si>
  <si>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</si>
  <si>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</si>
  <si>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</si>
  <si>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</si>
  <si>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</si>
  <si>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</si>
  <si>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</si>
  <si>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</si>
  <si>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</si>
  <si>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</si>
  <si>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</si>
  <si>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</si>
  <si>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</si>
  <si>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</si>
  <si>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</si>
  <si>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</si>
  <si>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</si>
  <si>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</si>
  <si>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</si>
  <si>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</si>
  <si>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</si>
  <si>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</si>
  <si>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</si>
  <si>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</si>
  <si>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</si>
  <si>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</si>
  <si>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</si>
  <si>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</si>
  <si>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</si>
  <si>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</si>
  <si>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</si>
  <si>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</si>
  <si>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</si>
  <si>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</si>
  <si>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</si>
  <si>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</si>
  <si>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</si>
  <si>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</si>
  <si>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</si>
  <si>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</si>
  <si>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</si>
  <si>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</si>
  <si>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</si>
  <si>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</si>
  <si>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</si>
  <si>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</si>
  <si>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</si>
  <si>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</si>
  <si>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</si>
  <si>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</si>
  <si>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</si>
  <si>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</si>
  <si>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</si>
  <si>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</si>
  <si>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</si>
  <si>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</si>
  <si>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</si>
  <si>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</si>
  <si>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</si>
  <si>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</si>
  <si>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</si>
  <si>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</si>
  <si>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</si>
  <si>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</si>
  <si>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</si>
  <si>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</si>
  <si>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</si>
  <si>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</si>
  <si>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</si>
  <si>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</si>
  <si>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</si>
  <si>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</si>
  <si>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</si>
  <si>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</si>
  <si>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</si>
  <si>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</si>
  <si>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</si>
  <si>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</si>
  <si>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</si>
  <si>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</si>
  <si>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</si>
  <si>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</si>
  <si>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</si>
  <si>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</si>
  <si>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</si>
  <si>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</si>
  <si>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</si>
  <si>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</si>
  <si>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</si>
  <si>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</si>
  <si>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</si>
  <si>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</si>
  <si>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</si>
  <si>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</si>
  <si>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</si>
  <si>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</si>
  <si>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</si>
  <si>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</si>
  <si>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</si>
  <si>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</si>
  <si>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</si>
  <si>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</si>
  <si>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</si>
  <si>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</si>
  <si>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</si>
  <si>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</si>
  <si>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</si>
  <si>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</si>
  <si>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</si>
  <si>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</si>
  <si>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</si>
  <si>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</si>
  <si>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</si>
  <si>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</si>
  <si>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</si>
  <si>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</si>
  <si>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</si>
  <si>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</si>
  <si>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</si>
  <si>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</si>
  <si>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</si>
  <si>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</si>
  <si>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</si>
  <si>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</si>
  <si>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</si>
  <si>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</si>
  <si>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</si>
  <si>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</si>
  <si>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</si>
  <si>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</si>
  <si>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</si>
  <si>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</si>
  <si>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</si>
  <si>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</si>
  <si>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</si>
  <si>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</si>
  <si>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</si>
  <si>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</si>
  <si>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</si>
  <si>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</si>
  <si>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</si>
  <si>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</si>
  <si>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</si>
  <si>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</si>
  <si>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</si>
  <si>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</si>
  <si>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</si>
  <si>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</si>
  <si>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</si>
  <si>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</si>
  <si>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</si>
  <si>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</si>
  <si>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</si>
  <si>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</si>
  <si>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</si>
  <si>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</si>
  <si>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</si>
  <si>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</si>
  <si>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</si>
  <si>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</si>
  <si>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</si>
  <si>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</si>
  <si>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</si>
  <si>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</si>
  <si>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</si>
  <si>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</si>
  <si>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</si>
  <si>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</si>
  <si>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</si>
  <si>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</si>
  <si>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</si>
  <si>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</si>
  <si>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</si>
  <si>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</si>
  <si>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</si>
  <si>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</si>
  <si>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</si>
  <si>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</si>
  <si>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</si>
  <si>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</si>
  <si>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</si>
  <si>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</si>
  <si>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</si>
  <si>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</si>
  <si>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</si>
  <si>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</si>
  <si>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</si>
  <si>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</si>
  <si>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</si>
  <si>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</si>
  <si>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</si>
  <si>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</si>
  <si>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</si>
  <si>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</si>
  <si>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</si>
  <si>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</si>
  <si>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</si>
  <si>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</si>
  <si>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</si>
  <si>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</si>
  <si>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</si>
  <si>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</si>
  <si>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</si>
  <si>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</si>
  <si>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</si>
  <si>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</si>
  <si>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</si>
  <si>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</si>
  <si>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</si>
  <si>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</si>
  <si>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</si>
  <si>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</si>
  <si>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</si>
  <si>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</si>
  <si>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</si>
  <si>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</si>
  <si>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</si>
  <si>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</si>
  <si>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</si>
  <si>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</si>
  <si>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</si>
  <si>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</si>
  <si>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</si>
  <si>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</si>
  <si>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</si>
  <si>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</si>
  <si>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</si>
  <si>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</si>
  <si>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</si>
  <si>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</si>
  <si>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</si>
  <si>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</si>
  <si>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</si>
  <si>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</si>
  <si>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</si>
  <si>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</si>
  <si>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</si>
  <si>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</si>
  <si>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</si>
  <si>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</si>
  <si>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</si>
  <si>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</si>
  <si>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</si>
  <si>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</si>
  <si>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</si>
  <si>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</si>
  <si>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</si>
  <si>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</si>
  <si>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</si>
  <si>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</si>
  <si>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</si>
  <si>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</si>
  <si>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</si>
  <si>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</si>
  <si>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</si>
  <si>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</si>
  <si>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</si>
  <si>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</si>
  <si>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</si>
  <si>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</si>
  <si>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</si>
  <si>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</si>
  <si>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</si>
  <si>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</si>
  <si>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</si>
  <si>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</si>
  <si>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</si>
  <si>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</si>
  <si>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</si>
  <si>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</si>
  <si>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</si>
  <si>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</si>
  <si>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</si>
  <si>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</si>
  <si>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</si>
  <si>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</si>
  <si>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</si>
  <si>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</si>
  <si>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</si>
  <si>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</si>
  <si>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</si>
  <si>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</si>
  <si>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</si>
  <si>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</si>
  <si>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</si>
  <si>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</si>
  <si>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</si>
  <si>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</si>
  <si>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</si>
  <si>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</si>
  <si>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</si>
  <si>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</si>
  <si>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</si>
  <si>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</si>
  <si>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</si>
  <si>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</si>
  <si>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</si>
  <si>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</si>
  <si>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</si>
  <si>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</si>
  <si>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</si>
  <si>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</si>
  <si>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</si>
  <si>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</si>
  <si>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</si>
  <si>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</si>
  <si>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</si>
  <si>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</si>
  <si>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</si>
  <si>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</si>
  <si>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</si>
  <si>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</si>
  <si>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</si>
  <si>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</si>
  <si>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</si>
  <si>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</si>
  <si>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</si>
  <si>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</si>
  <si>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</si>
  <si>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</si>
  <si>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</si>
  <si>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</si>
  <si>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</si>
  <si>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</si>
  <si>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</si>
  <si>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</si>
  <si>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</si>
  <si>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</si>
  <si>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</si>
  <si>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</si>
  <si>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</si>
  <si>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</si>
  <si>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</si>
  <si>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</si>
  <si>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</si>
  <si>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</si>
  <si>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</si>
  <si>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</si>
  <si>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</si>
  <si>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</si>
  <si>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</si>
  <si>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</si>
  <si>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</si>
  <si>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</si>
  <si>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</si>
  <si>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</si>
  <si>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</si>
  <si>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</si>
  <si>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</si>
  <si>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</si>
  <si>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</si>
  <si>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</si>
  <si>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</si>
  <si>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</si>
  <si>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</si>
  <si>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</si>
  <si>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</si>
  <si>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</si>
  <si>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</si>
  <si>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</si>
  <si>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</si>
  <si>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</si>
  <si>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</si>
  <si>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</si>
  <si>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</si>
  <si>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</si>
  <si>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</si>
  <si>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</si>
  <si>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</si>
  <si>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</si>
  <si>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</si>
  <si>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</si>
  <si>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</si>
  <si>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</si>
  <si>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</si>
  <si>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</si>
  <si>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</si>
  <si>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</si>
  <si>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</si>
  <si>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</si>
  <si>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</si>
  <si>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</si>
  <si>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</si>
  <si>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</si>
  <si>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</si>
  <si>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</si>
  <si>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</si>
  <si>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</si>
  <si>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</si>
  <si>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</si>
  <si>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</si>
  <si>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</si>
  <si>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</si>
  <si>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</si>
  <si>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</si>
  <si>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</si>
  <si>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</si>
  <si>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</si>
  <si>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</si>
  <si>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</si>
  <si>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</si>
  <si>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</si>
  <si>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</si>
  <si>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</si>
  <si>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</si>
  <si>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</si>
  <si>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</si>
  <si>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</si>
  <si>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</si>
  <si>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</si>
  <si>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</si>
  <si>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</si>
  <si>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</si>
  <si>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</si>
  <si>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</si>
  <si>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</si>
  <si>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</si>
  <si>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</si>
  <si>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</si>
  <si>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</si>
  <si>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</si>
  <si>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</si>
  <si>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</si>
  <si>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</si>
  <si>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</si>
  <si>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</si>
  <si>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</si>
  <si>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</si>
  <si>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</si>
  <si>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</si>
  <si>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</si>
  <si>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</si>
  <si>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</si>
  <si>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</si>
  <si>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</si>
  <si>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</si>
  <si>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</si>
  <si>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</si>
  <si>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</si>
  <si>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</si>
  <si>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</si>
  <si>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</si>
  <si>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</si>
  <si>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</si>
  <si>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</si>
  <si>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</si>
  <si>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</si>
  <si>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</si>
  <si>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</si>
  <si>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</si>
  <si>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</si>
  <si>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</si>
  <si>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</si>
  <si>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</si>
  <si>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</si>
  <si>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</si>
  <si>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</si>
  <si>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</si>
  <si>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</si>
  <si>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</si>
  <si>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</si>
  <si>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</si>
  <si>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</si>
  <si>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</si>
  <si>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</si>
  <si>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</si>
  <si>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</si>
  <si>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</si>
  <si>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</si>
  <si>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</si>
  <si>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</si>
  <si>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</si>
  <si>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</si>
  <si>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</si>
  <si>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</si>
  <si>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</si>
  <si>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</si>
  <si>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</si>
  <si>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</si>
  <si>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</si>
  <si>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</si>
  <si>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</si>
  <si>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</si>
  <si>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</si>
  <si>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</si>
  <si>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</si>
  <si>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</si>
  <si>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</si>
  <si>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</si>
  <si>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</si>
  <si>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</si>
  <si>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</si>
  <si>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</si>
  <si>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</si>
  <si>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</si>
  <si>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</si>
  <si>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</si>
  <si>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</si>
  <si>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</si>
  <si>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</si>
  <si>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</si>
  <si>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</si>
  <si>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</si>
  <si>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</si>
  <si>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</si>
  <si>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</si>
  <si>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</si>
  <si>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</si>
  <si>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</si>
  <si>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</si>
  <si>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</si>
  <si>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</si>
  <si>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</si>
  <si>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</si>
  <si>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</si>
  <si>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</si>
  <si>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</si>
  <si>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</si>
  <si>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</si>
  <si>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</si>
  <si>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</si>
  <si>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</si>
  <si>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</si>
  <si>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</si>
  <si>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</si>
  <si>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</si>
  <si>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</si>
  <si>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</si>
  <si>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</si>
  <si>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</si>
  <si>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</si>
  <si>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</si>
  <si>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</si>
  <si>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</si>
  <si>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</si>
  <si>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</si>
  <si>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</si>
  <si>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</si>
  <si>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</si>
  <si>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</si>
  <si>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</si>
  <si>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</si>
  <si>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</si>
  <si>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</si>
  <si>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</si>
  <si>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</si>
  <si>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</si>
  <si>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</si>
  <si>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</si>
  <si>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</si>
  <si>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</si>
  <si>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</si>
  <si>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</si>
  <si>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</si>
  <si>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</si>
  <si>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</si>
  <si>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</si>
  <si>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</si>
  <si>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</si>
  <si>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</si>
  <si>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</si>
  <si>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</si>
  <si>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</si>
  <si>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</si>
  <si>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</si>
  <si>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</si>
  <si>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</si>
  <si>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</si>
  <si>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</si>
  <si>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</si>
  <si>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</si>
  <si>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</si>
  <si>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</si>
  <si>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</si>
  <si>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</si>
  <si>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</si>
  <si>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</si>
  <si>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</si>
  <si>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</si>
  <si>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</si>
  <si>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</si>
  <si>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</si>
  <si>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</si>
  <si>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</si>
  <si>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</si>
  <si>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</si>
  <si>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</si>
  <si>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</si>
  <si>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</si>
  <si>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</si>
  <si>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</si>
  <si>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</si>
  <si>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</si>
  <si>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</si>
  <si>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</si>
  <si>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</si>
  <si>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</si>
  <si>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</si>
  <si>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</si>
  <si>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</si>
  <si>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</si>
  <si>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</si>
  <si>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</si>
  <si>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</si>
  <si>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</si>
  <si>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</si>
  <si>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</si>
  <si>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</si>
  <si>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</si>
  <si>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</si>
  <si>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</si>
  <si>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</si>
  <si>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</si>
  <si>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</si>
  <si>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</si>
  <si>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</si>
  <si>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</si>
  <si>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</si>
  <si>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</si>
  <si>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</si>
  <si>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</si>
  <si>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</si>
  <si>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</si>
  <si>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</si>
  <si>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</si>
  <si>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</si>
  <si>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</si>
  <si>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</si>
  <si>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</si>
  <si>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</si>
  <si>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</si>
  <si>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</si>
  <si>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</si>
  <si>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</si>
  <si>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</si>
  <si>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</si>
  <si>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</si>
  <si>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</si>
  <si>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</si>
  <si>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</si>
  <si>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</si>
  <si>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</si>
  <si>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</si>
  <si>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</si>
  <si>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</si>
  <si>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</si>
  <si>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</si>
  <si>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</si>
  <si>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</si>
  <si>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</si>
  <si>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</si>
  <si>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</si>
  <si>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</si>
  <si>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</si>
  <si>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</si>
  <si>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</si>
  <si>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</si>
  <si>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</si>
  <si>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</si>
  <si>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</si>
  <si>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</si>
  <si>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</si>
  <si>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</si>
  <si>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</si>
  <si>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</si>
  <si>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</si>
  <si>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</si>
  <si>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</si>
  <si>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</si>
  <si>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</si>
  <si>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</si>
  <si>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</si>
  <si>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</si>
  <si>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</si>
  <si>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</si>
  <si>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</si>
  <si>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</si>
  <si>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</si>
  <si>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</si>
  <si>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</si>
  <si>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</si>
  <si>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</si>
  <si>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</si>
  <si>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</si>
  <si>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</si>
  <si>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</si>
  <si>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</si>
  <si>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</si>
  <si>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</si>
  <si>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</si>
  <si>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</si>
  <si>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</si>
  <si>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</si>
  <si>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</si>
  <si>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</si>
  <si>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</si>
  <si>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</si>
  <si>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</si>
  <si>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</si>
  <si>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</si>
  <si>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</si>
  <si>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</si>
  <si>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</si>
  <si>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</si>
  <si>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</si>
  <si>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</si>
  <si>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</si>
  <si>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</si>
  <si>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</si>
  <si>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</si>
  <si>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</si>
  <si>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</si>
  <si>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</si>
  <si>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</si>
  <si>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</si>
  <si>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</si>
  <si>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</si>
  <si>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</si>
  <si>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</si>
  <si>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</si>
  <si>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</si>
  <si>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</si>
  <si>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</si>
  <si>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</si>
  <si>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</si>
  <si>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</si>
  <si>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</si>
  <si>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</si>
  <si>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</si>
  <si>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</si>
  <si>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</si>
  <si>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</si>
  <si>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</si>
  <si>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</si>
  <si>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</si>
  <si>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</si>
  <si>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</si>
  <si>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</si>
  <si>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</si>
  <si>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</si>
  <si>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</si>
  <si>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</si>
  <si>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</si>
  <si>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</si>
  <si>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</si>
  <si>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</si>
  <si>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</si>
  <si>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</si>
  <si>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</si>
  <si>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</si>
  <si>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</si>
  <si>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</si>
  <si>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</si>
  <si>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</si>
  <si>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</si>
  <si>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</si>
  <si>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</si>
  <si>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</si>
  <si>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</si>
  <si>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</si>
  <si>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</si>
  <si>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</si>
  <si>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</si>
  <si>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</si>
  <si>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</si>
  <si>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</si>
  <si>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</si>
  <si>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</si>
  <si>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</si>
  <si>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</si>
  <si>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</si>
  <si>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</si>
  <si>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</si>
  <si>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</si>
  <si>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</si>
  <si>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</si>
  <si>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</si>
  <si>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</si>
  <si>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</si>
  <si>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</si>
  <si>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</si>
  <si>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</si>
  <si>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</si>
  <si>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</si>
  <si>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</si>
  <si>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</si>
  <si>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</si>
  <si>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</si>
  <si>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</si>
  <si>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</si>
  <si>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</si>
  <si>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</si>
  <si>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</si>
  <si>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</si>
  <si>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</si>
  <si>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</si>
  <si>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</si>
  <si>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</si>
  <si>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</si>
  <si>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</si>
  <si>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</si>
  <si>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</si>
  <si>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</si>
  <si>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</si>
  <si>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</si>
  <si>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</si>
  <si>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</si>
  <si>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</si>
  <si>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</si>
  <si>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</si>
  <si>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</si>
  <si>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</si>
  <si>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</si>
  <si>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</si>
  <si>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</si>
  <si>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</si>
  <si>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</si>
  <si>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</si>
  <si>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</si>
  <si>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</si>
  <si>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</si>
  <si>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</si>
  <si>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</si>
  <si>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</si>
  <si>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</si>
  <si>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</si>
  <si>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</si>
  <si>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</si>
  <si>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</si>
  <si>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</si>
  <si>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</si>
  <si>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</si>
  <si>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</si>
  <si>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</si>
  <si>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</si>
  <si>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</si>
  <si>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</si>
  <si>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</si>
  <si>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</si>
  <si>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</si>
  <si>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</si>
  <si>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</si>
  <si>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</si>
  <si>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</si>
  <si>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</si>
  <si>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</si>
  <si>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</si>
  <si>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</si>
  <si>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</si>
  <si>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</si>
  <si>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</si>
  <si>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</si>
  <si>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</si>
  <si>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</si>
  <si>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</si>
  <si>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</si>
  <si>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</si>
  <si>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</si>
  <si>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</si>
  <si>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</si>
  <si>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</si>
  <si>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</si>
  <si>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</si>
  <si>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</si>
  <si>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</si>
  <si>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</si>
  <si>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</si>
  <si>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</si>
  <si>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</si>
  <si>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</si>
  <si>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</si>
  <si>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</si>
  <si>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</si>
  <si>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</si>
  <si>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</si>
  <si>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</si>
  <si>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</si>
  <si>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</si>
  <si>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</si>
  <si>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</si>
  <si>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</si>
  <si>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</si>
  <si>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</si>
  <si>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</si>
  <si>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</si>
  <si>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</si>
  <si>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</si>
  <si>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</si>
  <si>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</si>
  <si>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</si>
  <si>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</si>
  <si>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</si>
  <si>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</si>
  <si>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</si>
  <si>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</si>
  <si>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</si>
  <si>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</si>
  <si>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</si>
  <si>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</si>
  <si>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</si>
  <si>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</si>
  <si>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</si>
  <si>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</si>
  <si>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</si>
  <si>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</si>
  <si>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</si>
  <si>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</si>
  <si>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</si>
  <si>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</si>
  <si>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</si>
  <si>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</si>
  <si>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</si>
  <si>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</si>
  <si>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</si>
  <si>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</si>
  <si>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</si>
  <si>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</si>
  <si>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</si>
  <si>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</si>
  <si>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</si>
  <si>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</si>
  <si>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</si>
  <si>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</si>
  <si>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</si>
  <si>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</si>
  <si>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</si>
  <si>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</si>
  <si>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</si>
  <si>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</si>
  <si>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</si>
  <si>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</si>
  <si>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</si>
  <si>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</si>
  <si>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</si>
  <si>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</si>
  <si>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</si>
  <si>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</si>
  <si>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</si>
  <si>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</si>
  <si>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</si>
  <si>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</si>
  <si>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</si>
  <si>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</si>
  <si>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</si>
  <si>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</si>
  <si>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</si>
  <si>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</si>
  <si>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</si>
  <si>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</si>
  <si>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</si>
  <si>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</si>
  <si>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</si>
  <si>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</si>
  <si>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</si>
  <si>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</si>
  <si>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</si>
  <si>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</si>
  <si>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</si>
  <si>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</si>
  <si>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</si>
  <si>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</si>
  <si>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</si>
  <si>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</si>
  <si>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</si>
  <si>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</si>
  <si>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</si>
  <si>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</si>
  <si>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</si>
  <si>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</si>
  <si>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</si>
  <si>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</si>
  <si>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</si>
  <si>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</si>
  <si>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</si>
  <si>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</si>
  <si>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</si>
  <si>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</si>
  <si>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</si>
  <si>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</si>
  <si>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</si>
  <si>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</si>
  <si>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</si>
  <si>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</si>
  <si>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</si>
  <si>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</si>
  <si>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</si>
  <si>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</si>
  <si>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</si>
  <si>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</si>
  <si>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</si>
  <si>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</si>
  <si>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</si>
  <si>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</si>
  <si>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</si>
  <si>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</si>
  <si>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</si>
  <si>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</si>
  <si>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</si>
  <si>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</si>
  <si>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</si>
  <si>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</si>
  <si>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</si>
  <si>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</si>
  <si>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</si>
  <si>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</si>
  <si>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</si>
  <si>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</si>
  <si>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</si>
  <si>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</si>
  <si>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</si>
  <si>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</si>
  <si>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</si>
  <si>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</si>
  <si>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</si>
  <si>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</si>
  <si>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</si>
  <si>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</si>
  <si>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</si>
  <si>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</si>
  <si>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</si>
  <si>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</si>
  <si>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</si>
  <si>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</si>
  <si>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</si>
  <si>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</si>
  <si>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</si>
  <si>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</si>
  <si>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</si>
  <si>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</si>
  <si>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</si>
  <si>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</si>
  <si>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</si>
  <si>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</si>
  <si>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</si>
  <si>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</si>
  <si>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</si>
  <si>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</si>
  <si>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</si>
  <si>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</si>
  <si>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</si>
  <si>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</si>
  <si>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</si>
  <si>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</si>
  <si>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</si>
  <si>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</si>
  <si>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</si>
  <si>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</si>
  <si>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</si>
  <si>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</si>
  <si>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</si>
  <si>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</si>
  <si>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</si>
  <si>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</si>
  <si>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</si>
  <si>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</si>
  <si>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</si>
  <si>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</si>
  <si>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</si>
  <si>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</si>
  <si>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</si>
  <si>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</si>
  <si>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</si>
  <si>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</si>
  <si>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</si>
  <si>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</si>
  <si>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</si>
  <si>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</si>
  <si>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</si>
  <si>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</si>
  <si>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</si>
  <si>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</si>
  <si>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</si>
  <si>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</si>
  <si>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</si>
  <si>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</si>
  <si>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</si>
  <si>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</si>
  <si>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</si>
  <si>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</si>
  <si>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</si>
  <si>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</si>
  <si>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</si>
  <si>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</si>
  <si>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</si>
  <si>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</si>
  <si>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</si>
  <si>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</si>
  <si>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</si>
  <si>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</si>
  <si>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</si>
  <si>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</si>
  <si>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</si>
  <si>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</si>
  <si>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</si>
  <si>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</si>
  <si>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</si>
  <si>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</si>
  <si>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</si>
  <si>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</si>
  <si>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</si>
  <si>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</si>
  <si>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</si>
  <si>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</si>
  <si>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</si>
  <si>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</si>
  <si>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</si>
  <si>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</si>
  <si>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</si>
  <si>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</si>
  <si>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</si>
  <si>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</si>
  <si>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</si>
  <si>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</si>
  <si>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</si>
  <si>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</si>
  <si>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</si>
  <si>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</si>
  <si>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</si>
  <si>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</si>
  <si>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</si>
  <si>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</si>
  <si>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</si>
  <si>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</si>
  <si>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</si>
  <si>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</si>
  <si>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</si>
  <si>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</si>
  <si>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</si>
  <si>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</si>
  <si>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</si>
  <si>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</si>
  <si>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</si>
  <si>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</si>
  <si>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</si>
  <si>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</si>
  <si>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</si>
  <si>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</si>
  <si>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</si>
  <si>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</si>
  <si>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</si>
  <si>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</si>
  <si>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</si>
  <si>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</si>
  <si>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</si>
  <si>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</si>
  <si>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</si>
  <si>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</si>
  <si>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</si>
  <si>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</si>
  <si>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</si>
  <si>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</si>
  <si>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</si>
  <si>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</si>
  <si>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</si>
  <si>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</si>
  <si>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</si>
  <si>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</si>
  <si>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</si>
  <si>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</si>
  <si>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</si>
  <si>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</si>
  <si>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</si>
  <si>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</si>
  <si>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</si>
  <si>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</si>
  <si>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</si>
  <si>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</si>
  <si>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</si>
  <si>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</si>
  <si>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</si>
  <si>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</si>
  <si>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</si>
  <si>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</si>
  <si>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</si>
  <si>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</si>
  <si>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</si>
  <si>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</si>
  <si>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</si>
  <si>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</si>
  <si>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</si>
  <si>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</si>
  <si>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</si>
  <si>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</si>
  <si>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</si>
  <si>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</si>
  <si>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</si>
  <si>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</si>
  <si>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</si>
  <si>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</si>
  <si>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</si>
  <si>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</si>
  <si>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</si>
  <si>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</si>
  <si>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</si>
  <si>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</si>
  <si>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</si>
  <si>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</si>
  <si>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</si>
  <si>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</si>
  <si>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</si>
  <si>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</si>
  <si>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</si>
  <si>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</si>
  <si>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</si>
  <si>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</si>
  <si>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</si>
  <si>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</si>
  <si>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</si>
  <si>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</si>
  <si>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</si>
  <si>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</si>
  <si>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</si>
  <si>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</si>
  <si>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</si>
  <si>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</si>
  <si>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</si>
  <si>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</si>
  <si>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</si>
  <si>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</si>
  <si>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</si>
  <si>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</si>
  <si>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</si>
  <si>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</si>
  <si>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</si>
  <si>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</si>
  <si>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</si>
  <si>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</si>
  <si>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</si>
  <si>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</si>
  <si>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</si>
  <si>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</si>
  <si>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</si>
  <si>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</si>
  <si>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</si>
  <si>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</si>
  <si>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</si>
  <si>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</si>
  <si>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</si>
  <si>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</si>
  <si>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</si>
  <si>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</si>
  <si>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</si>
  <si>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</si>
  <si>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</si>
  <si>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</si>
  <si>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</si>
  <si>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</si>
  <si>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</si>
  <si>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</si>
  <si>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</si>
  <si>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</si>
  <si>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</si>
  <si>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</si>
  <si>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</si>
  <si>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</si>
  <si>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</si>
  <si>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</si>
  <si>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</si>
  <si>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</si>
  <si>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</si>
  <si>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</si>
  <si>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</si>
  <si>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</si>
  <si>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</si>
  <si>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</si>
  <si>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</si>
  <si>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</si>
  <si>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</si>
  <si>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</si>
  <si>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</si>
  <si>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</si>
  <si>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</si>
  <si>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</si>
  <si>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</si>
  <si>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</si>
  <si>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</si>
  <si>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</si>
  <si>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</si>
  <si>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</si>
  <si>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</si>
  <si>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</si>
  <si>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</si>
  <si>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</si>
  <si>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</si>
  <si>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</si>
  <si>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</si>
  <si>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</si>
  <si>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</si>
  <si>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</si>
  <si>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</si>
  <si>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</si>
  <si>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</si>
  <si>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</si>
  <si>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</si>
  <si>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</si>
  <si>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</si>
  <si>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</si>
  <si>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</si>
  <si>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</si>
  <si>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</si>
  <si>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</si>
  <si>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</si>
  <si>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</si>
  <si>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</si>
  <si>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</si>
  <si>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</si>
  <si>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</si>
  <si>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</si>
  <si>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</si>
  <si>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</si>
  <si>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</si>
  <si>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</si>
  <si>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</si>
  <si>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</si>
  <si>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</si>
  <si>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</si>
  <si>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</si>
  <si>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</si>
  <si>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</si>
  <si>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</si>
  <si>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</si>
  <si>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</si>
  <si>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</si>
  <si>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</si>
  <si>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</si>
  <si>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</si>
  <si>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</si>
  <si>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</si>
  <si>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</si>
  <si>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</si>
  <si>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</si>
  <si>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</si>
  <si>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</si>
  <si>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</si>
  <si>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</si>
  <si>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</si>
  <si>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</si>
  <si>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</si>
  <si>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</si>
  <si>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</si>
  <si>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</si>
  <si>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</si>
  <si>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</si>
  <si>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</si>
  <si>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</si>
  <si>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</si>
  <si>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</si>
  <si>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</si>
  <si>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</si>
  <si>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</si>
  <si>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</si>
  <si>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</si>
  <si>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</si>
  <si>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</si>
  <si>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</si>
  <si>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</si>
  <si>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</si>
  <si>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</si>
  <si>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</si>
  <si>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</si>
  <si>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</si>
  <si>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</si>
  <si>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</si>
  <si>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</si>
  <si>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</si>
  <si>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</si>
  <si>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</si>
  <si>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</si>
  <si>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</si>
  <si>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</si>
  <si>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</si>
  <si>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</si>
  <si>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</si>
  <si>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</si>
  <si>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</si>
  <si>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</si>
  <si>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</si>
  <si>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</si>
  <si>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</si>
  <si>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</si>
  <si>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</si>
  <si>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</si>
  <si>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</si>
  <si>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</si>
  <si>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</si>
  <si>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</si>
  <si>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</si>
  <si>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</si>
  <si>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</si>
  <si>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</si>
  <si>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</si>
  <si>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</si>
  <si>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</si>
  <si>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</si>
  <si>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</si>
  <si>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</si>
  <si>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</si>
  <si>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</si>
  <si>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</si>
  <si>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</si>
  <si>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</si>
  <si>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</si>
  <si>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</si>
  <si>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</si>
  <si>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</si>
  <si>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</si>
  <si>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</si>
  <si>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</si>
  <si>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</si>
  <si>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</si>
  <si>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</si>
  <si>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</si>
  <si>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</si>
  <si>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</si>
  <si>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</si>
  <si>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</si>
  <si>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</si>
  <si>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</si>
  <si>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</si>
  <si>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</si>
  <si>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</si>
  <si>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</si>
  <si>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</si>
  <si>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</si>
  <si>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</si>
  <si>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</si>
  <si>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</si>
  <si>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</si>
  <si>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</si>
  <si>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</si>
  <si>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</si>
  <si>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</si>
  <si>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</si>
  <si>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</si>
  <si>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</si>
  <si>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</si>
  <si>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</si>
  <si>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</si>
  <si>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</si>
  <si>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</si>
  <si>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</si>
  <si>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</si>
  <si>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</si>
  <si>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</si>
  <si>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</si>
  <si>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</si>
  <si>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</si>
  <si>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</si>
  <si>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</si>
  <si>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</si>
  <si>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</si>
  <si>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</si>
  <si>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</si>
  <si>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</si>
  <si>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</si>
  <si>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</si>
  <si>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</si>
  <si>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</si>
  <si>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</si>
  <si>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</si>
  <si>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</si>
  <si>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</si>
  <si>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</si>
  <si>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</si>
  <si>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</si>
  <si>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</si>
  <si>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</si>
  <si>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</si>
  <si>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</si>
  <si>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</si>
  <si>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</si>
  <si>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</si>
  <si>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</si>
  <si>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</si>
  <si>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</si>
  <si>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</si>
  <si>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</si>
  <si>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</si>
  <si>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</si>
  <si>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</si>
  <si>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</si>
  <si>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</si>
  <si>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</si>
  <si>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</si>
  <si>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</si>
  <si>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</si>
  <si>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</si>
  <si>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</si>
  <si>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</si>
  <si>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</si>
  <si>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</si>
  <si>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</si>
  <si>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</si>
  <si>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</si>
  <si>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</si>
  <si>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</si>
  <si>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</si>
  <si>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</si>
  <si>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</si>
  <si>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</si>
  <si>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</si>
  <si>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</si>
  <si>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</si>
  <si>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</si>
  <si>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</si>
  <si>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</si>
  <si>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</si>
  <si>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</si>
  <si>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</si>
  <si>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</si>
  <si>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</si>
  <si>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</si>
  <si>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</si>
  <si>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</si>
  <si>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</si>
  <si>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</si>
  <si>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</si>
  <si>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</si>
  <si>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</si>
  <si>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</si>
  <si>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</si>
  <si>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</si>
  <si>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</si>
  <si>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</si>
  <si>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</si>
  <si>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</si>
  <si>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</si>
  <si>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</si>
  <si>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</si>
  <si>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</si>
  <si>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</si>
  <si>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</si>
  <si>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</si>
  <si>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</si>
  <si>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</si>
  <si>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</si>
  <si>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</si>
  <si>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</si>
  <si>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</si>
  <si>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</si>
  <si>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</si>
  <si>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</si>
  <si>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</si>
  <si>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</si>
  <si>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</si>
  <si>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</si>
  <si>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</si>
  <si>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</si>
  <si>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</si>
  <si>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</si>
  <si>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</si>
  <si>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</si>
  <si>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</si>
  <si>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</si>
  <si>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</si>
  <si>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</si>
  <si>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</si>
  <si>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</si>
  <si>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</si>
  <si>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</si>
  <si>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</si>
  <si>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</si>
  <si>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</si>
  <si>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</si>
  <si>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</si>
  <si>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</si>
  <si>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</si>
  <si>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</si>
  <si>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</si>
  <si>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</si>
  <si>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</si>
  <si>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</si>
  <si>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</si>
  <si>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</si>
  <si>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</si>
  <si>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</si>
  <si>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</si>
  <si>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</si>
  <si>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</si>
  <si>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</si>
  <si>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</si>
  <si>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</si>
  <si>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</si>
  <si>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</si>
  <si>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</si>
  <si>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</si>
  <si>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</si>
  <si>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</si>
  <si>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</si>
  <si>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</si>
  <si>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</si>
  <si>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</si>
  <si>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</si>
  <si>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</si>
  <si>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</si>
  <si>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</si>
  <si>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</si>
  <si>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</si>
  <si>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</si>
  <si>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</si>
  <si>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</si>
  <si>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</si>
  <si>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</si>
  <si>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</si>
  <si>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</si>
  <si>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</si>
  <si>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</si>
  <si>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</si>
  <si>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</si>
  <si>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</si>
  <si>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</si>
  <si>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</si>
  <si>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</si>
  <si>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</si>
  <si>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</si>
  <si>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</si>
  <si>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</si>
  <si>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</si>
  <si>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</si>
  <si>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</si>
  <si>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</si>
  <si>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</si>
  <si>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</si>
  <si>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</si>
  <si>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</si>
  <si>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</si>
  <si>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</si>
  <si>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</si>
  <si>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</si>
  <si>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</si>
  <si>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</si>
  <si>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</si>
  <si>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</si>
  <si>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</si>
  <si>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</si>
  <si>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</si>
  <si>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</si>
  <si>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</si>
  <si>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</si>
  <si>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</si>
  <si>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</si>
  <si>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</si>
  <si>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</si>
  <si>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</si>
  <si>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</si>
  <si>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</si>
  <si>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</si>
  <si>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</si>
  <si>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</si>
  <si>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</si>
  <si>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</si>
  <si>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</si>
  <si>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</si>
  <si>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</si>
  <si>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</si>
  <si>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</si>
  <si>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</si>
  <si>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</si>
  <si>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</si>
  <si>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</si>
  <si>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</si>
  <si>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</si>
  <si>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</si>
  <si>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</si>
  <si>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</si>
  <si>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</si>
  <si>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</si>
  <si>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</si>
  <si>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</si>
  <si>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</si>
  <si>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</si>
  <si>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</si>
  <si>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</si>
  <si>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</si>
  <si>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</si>
  <si>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</si>
  <si>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</si>
  <si>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</si>
  <si>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</si>
  <si>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</si>
  <si>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</si>
  <si>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</si>
  <si>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</si>
  <si>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</si>
  <si>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</si>
  <si>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</si>
  <si>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</si>
  <si>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</si>
  <si>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</si>
  <si>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</si>
  <si>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</si>
  <si>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</si>
  <si>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</si>
  <si>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</si>
  <si>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</si>
  <si>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</si>
  <si>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</si>
  <si>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</si>
  <si>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</si>
  <si>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</si>
  <si>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</si>
  <si>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</si>
  <si>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</si>
  <si>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</si>
  <si>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</si>
  <si>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</si>
  <si>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</si>
  <si>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</si>
  <si>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</si>
  <si>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</si>
  <si>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</si>
  <si>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</si>
  <si>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</si>
  <si>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</si>
  <si>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</si>
  <si>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</si>
  <si>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</si>
  <si>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</si>
  <si>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</si>
  <si>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</si>
  <si>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</si>
  <si>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</si>
  <si>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</si>
  <si>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</si>
  <si>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</si>
  <si>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</si>
  <si>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</si>
  <si>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</si>
  <si>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</si>
  <si>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</si>
  <si>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</si>
  <si>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</si>
  <si>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</si>
  <si>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</si>
  <si>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</si>
  <si>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</si>
  <si>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</si>
  <si>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</si>
  <si>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</si>
  <si>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</si>
  <si>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</si>
  <si>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</si>
  <si>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</si>
  <si>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</si>
  <si>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</si>
  <si>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</si>
  <si>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</si>
  <si>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</si>
  <si>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</si>
  <si>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</si>
  <si>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</si>
  <si>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</si>
  <si>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</si>
  <si>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</si>
  <si>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</si>
  <si>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</si>
  <si>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</si>
  <si>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</si>
  <si>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</si>
  <si>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</si>
  <si>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</si>
  <si>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</si>
  <si>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</si>
  <si>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</si>
  <si>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</si>
  <si>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</si>
  <si>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</si>
  <si>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</si>
  <si>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</si>
  <si>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</si>
  <si>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</si>
  <si>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</si>
  <si>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</si>
  <si>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</si>
  <si>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</si>
  <si>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</si>
  <si>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</si>
  <si>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</si>
  <si>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</si>
  <si>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</si>
  <si>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</si>
  <si>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</si>
  <si>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</si>
  <si>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</si>
  <si>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</si>
  <si>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</si>
  <si>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</si>
  <si>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</si>
  <si>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</si>
  <si>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</si>
  <si>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</si>
  <si>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</si>
  <si>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</si>
  <si>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</si>
  <si>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</si>
  <si>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</si>
  <si>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</si>
  <si>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</si>
  <si>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</si>
  <si>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</si>
  <si>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</si>
  <si>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</si>
  <si>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</si>
  <si>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</si>
  <si>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</si>
  <si>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</si>
  <si>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</si>
  <si>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</si>
  <si>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</si>
  <si>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</si>
  <si>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</si>
  <si>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</si>
  <si>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</si>
  <si>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</si>
  <si>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</si>
  <si>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</si>
  <si>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</si>
  <si>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</si>
  <si>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</si>
  <si>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</si>
  <si>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</si>
  <si>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</si>
  <si>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</si>
  <si>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</si>
  <si>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</si>
  <si>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</si>
  <si>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</si>
  <si>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</si>
  <si>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</si>
  <si>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</si>
  <si>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</si>
  <si>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</si>
  <si>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</si>
  <si>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</si>
  <si>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</si>
  <si>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</si>
  <si>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</si>
  <si>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</si>
  <si>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</si>
  <si>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</si>
  <si>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</si>
  <si>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</si>
  <si>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</si>
  <si>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</si>
  <si>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</si>
  <si>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</si>
  <si>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</si>
  <si>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</si>
  <si>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</si>
  <si>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</si>
  <si>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</si>
  <si>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</si>
  <si>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</si>
  <si>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</si>
  <si>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</si>
  <si>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</si>
  <si>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</si>
  <si>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</si>
  <si>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</si>
  <si>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</si>
  <si>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</si>
  <si>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</si>
  <si>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</si>
  <si>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</si>
  <si>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</si>
  <si>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</si>
  <si>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</si>
  <si>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</si>
  <si>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</si>
  <si>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</si>
  <si>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</si>
  <si>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</si>
  <si>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</si>
  <si>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</si>
  <si>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</si>
  <si>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</si>
  <si>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</si>
  <si>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</si>
  <si>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</si>
  <si>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</si>
  <si>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</si>
  <si>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</si>
  <si>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</si>
  <si>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</si>
  <si>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</si>
  <si>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</si>
  <si>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</si>
  <si>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</si>
  <si>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</si>
  <si>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</si>
  <si>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</si>
  <si>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</si>
  <si>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</si>
  <si>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</si>
  <si>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</si>
  <si>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</si>
  <si>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</si>
  <si>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</si>
  <si>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</si>
  <si>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</si>
  <si>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</si>
  <si>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</si>
  <si>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</si>
  <si>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</si>
  <si>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</si>
  <si>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</si>
  <si>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</si>
  <si>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</si>
  <si>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</si>
  <si>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</si>
  <si>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</si>
  <si>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</si>
  <si>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</si>
  <si>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</si>
  <si>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</si>
  <si>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</si>
  <si>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</si>
  <si>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</si>
  <si>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</si>
  <si>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</si>
  <si>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</si>
  <si>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</si>
  <si>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</si>
  <si>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</si>
  <si>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</si>
  <si>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</si>
  <si>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</si>
  <si>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</si>
  <si>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</si>
  <si>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</si>
  <si>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</si>
  <si>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</si>
  <si>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</si>
  <si>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</si>
  <si>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</si>
  <si>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</si>
  <si>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</si>
  <si>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</si>
  <si>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</si>
  <si>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</si>
  <si>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</si>
  <si>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</si>
  <si>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</si>
  <si>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</si>
  <si>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</si>
  <si>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</si>
  <si>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</si>
  <si>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</si>
  <si>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</si>
  <si>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</si>
  <si>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</si>
  <si>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</si>
  <si>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</si>
  <si>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</si>
  <si>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</si>
  <si>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</si>
  <si>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</si>
  <si>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</si>
  <si>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</si>
  <si>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</si>
  <si>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</si>
  <si>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</si>
  <si>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</si>
  <si>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</si>
  <si>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</si>
  <si>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</si>
  <si>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</si>
  <si>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</si>
  <si>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</si>
  <si>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</si>
  <si>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</si>
  <si>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</si>
  <si>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</si>
  <si>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</si>
  <si>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</si>
  <si>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</si>
  <si>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</si>
  <si>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</si>
  <si>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</si>
  <si>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</si>
  <si>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</si>
  <si>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</si>
  <si>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</si>
  <si>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</si>
  <si>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</si>
  <si>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</si>
  <si>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</si>
  <si>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</si>
  <si>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</si>
  <si>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</si>
  <si>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</si>
  <si>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</si>
  <si>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</si>
  <si>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</si>
  <si>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</si>
  <si>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</si>
  <si>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</si>
  <si>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</si>
  <si>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</si>
  <si>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</si>
  <si>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</si>
  <si>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</si>
  <si>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</si>
  <si>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</si>
  <si>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</si>
  <si>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</si>
  <si>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</si>
  <si>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</si>
  <si>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</si>
  <si>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</si>
  <si>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</si>
  <si>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</si>
  <si>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</si>
  <si>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</si>
  <si>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</si>
  <si>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</si>
  <si>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</si>
  <si>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</si>
  <si>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</si>
  <si>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</si>
  <si>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</si>
  <si>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</si>
  <si>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</si>
  <si>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</si>
  <si>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</si>
  <si>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</si>
  <si>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</si>
  <si>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</si>
  <si>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</si>
  <si>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</si>
  <si>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</si>
  <si>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</si>
  <si>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</si>
  <si>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</si>
  <si>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</si>
  <si>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</si>
  <si>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</si>
  <si>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</si>
  <si>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</si>
  <si>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</si>
  <si>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</si>
  <si>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</si>
  <si>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</si>
  <si>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</si>
  <si>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</si>
  <si>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</si>
  <si>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</si>
  <si>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</si>
  <si>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</si>
  <si>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</si>
  <si>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</si>
  <si>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</si>
  <si>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</si>
  <si>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</si>
  <si>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</si>
  <si>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</si>
  <si>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</si>
  <si>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</si>
  <si>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</si>
  <si>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</si>
  <si>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</si>
  <si>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</si>
  <si>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</si>
  <si>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</si>
  <si>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</si>
  <si>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</si>
  <si>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</si>
  <si>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</si>
  <si>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</si>
  <si>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</si>
  <si>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</si>
  <si>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</si>
  <si>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</si>
  <si>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</si>
  <si>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</si>
  <si>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</si>
  <si>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</si>
  <si>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</si>
  <si>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</si>
  <si>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</si>
  <si>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</si>
  <si>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</si>
  <si>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</si>
  <si>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</si>
  <si>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</si>
  <si>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</si>
  <si>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</si>
  <si>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</si>
  <si>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</si>
  <si>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</si>
  <si>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</si>
  <si>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</si>
  <si>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</si>
  <si>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</si>
  <si>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</si>
  <si>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</si>
  <si>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</si>
  <si>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</si>
  <si>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</si>
  <si>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</si>
  <si>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</si>
  <si>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</si>
  <si>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</si>
  <si>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</si>
  <si>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</si>
  <si>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</si>
  <si>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</si>
  <si>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</si>
  <si>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</si>
  <si>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</si>
  <si>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</si>
  <si>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</si>
  <si>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</si>
  <si>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</si>
  <si>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</si>
  <si>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</si>
  <si>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</si>
  <si>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</si>
  <si>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</si>
  <si>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</si>
  <si>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</si>
  <si>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</si>
  <si>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</si>
  <si>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</si>
  <si>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</si>
  <si>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</si>
  <si>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</si>
  <si>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</si>
  <si>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</si>
  <si>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</si>
  <si>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</si>
  <si>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</si>
  <si>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</si>
  <si>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</si>
  <si>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</si>
  <si>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</si>
  <si>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</si>
  <si>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</si>
  <si>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</si>
  <si>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</si>
  <si>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</si>
  <si>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</si>
  <si>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</si>
  <si>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</si>
  <si>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</si>
  <si>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</si>
  <si>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</si>
  <si>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</si>
  <si>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</si>
  <si>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</si>
  <si>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</si>
  <si>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</si>
  <si>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</si>
  <si>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</si>
  <si>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</si>
  <si>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</si>
  <si>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</si>
  <si>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</si>
  <si>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</si>
  <si>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</si>
  <si>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</si>
  <si>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</si>
  <si>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</si>
  <si>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</si>
  <si>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</si>
  <si>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</si>
  <si>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</si>
  <si>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</si>
  <si>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</si>
  <si>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</si>
  <si>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</si>
  <si>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</si>
  <si>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</si>
  <si>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</si>
  <si>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</si>
  <si>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</si>
  <si>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</si>
  <si>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</si>
  <si>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</si>
  <si>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</si>
  <si>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</si>
  <si>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</si>
  <si>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</si>
  <si>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</si>
  <si>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</si>
  <si>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</si>
  <si>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</si>
  <si>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</si>
  <si>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</si>
  <si>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</si>
  <si>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</si>
  <si>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</si>
  <si>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</si>
  <si>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</si>
  <si>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</si>
  <si>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</si>
  <si>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</si>
  <si>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</si>
  <si>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</si>
  <si>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</si>
  <si>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</si>
  <si>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</si>
  <si>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</si>
  <si>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</si>
  <si>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</si>
  <si>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</si>
  <si>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</si>
  <si>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</si>
  <si>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</si>
  <si>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</si>
  <si>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</si>
  <si>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</si>
  <si>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</si>
  <si>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</si>
  <si>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</si>
  <si>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</si>
  <si>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</si>
  <si>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</si>
  <si>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</si>
  <si>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</si>
  <si>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</si>
  <si>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</si>
  <si>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</si>
  <si>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</si>
  <si>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</si>
  <si>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</si>
  <si>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</si>
  <si>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</si>
  <si>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</si>
  <si>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</si>
  <si>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</si>
  <si>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</si>
  <si>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</si>
  <si>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</si>
  <si>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</si>
  <si>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</si>
  <si>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</si>
  <si>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</si>
  <si>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</si>
  <si>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</si>
  <si>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</si>
  <si>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</si>
  <si>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</si>
  <si>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</si>
  <si>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</si>
  <si>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</si>
  <si>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</si>
  <si>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</si>
  <si>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</si>
  <si>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</si>
  <si>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</si>
  <si>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</si>
  <si>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</si>
  <si>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</si>
  <si>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</si>
  <si>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</si>
  <si>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</si>
  <si>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</si>
  <si>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</si>
  <si>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</si>
  <si>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</si>
  <si>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</si>
  <si>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</si>
  <si>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</si>
  <si>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</si>
  <si>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</si>
  <si>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</si>
  <si>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</si>
  <si>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</si>
  <si>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</si>
  <si>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</si>
  <si>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</si>
  <si>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</si>
  <si>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</si>
  <si>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</si>
  <si>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</si>
  <si>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</si>
  <si>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</si>
  <si>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</si>
  <si>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</si>
  <si>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</si>
  <si>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</si>
  <si>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</si>
  <si>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</si>
  <si>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</si>
  <si>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</si>
  <si>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</si>
  <si>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</si>
  <si>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</si>
  <si>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</si>
  <si>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</si>
  <si>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</si>
  <si>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</si>
  <si>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</si>
  <si>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</si>
  <si>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</si>
  <si>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</si>
  <si>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</si>
  <si>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</si>
  <si>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</si>
  <si>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</si>
  <si>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</si>
  <si>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</si>
  <si>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</si>
  <si>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</si>
  <si>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</si>
  <si>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</si>
  <si>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</si>
  <si>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</si>
  <si>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</si>
  <si>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</si>
  <si>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</si>
  <si>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</si>
  <si>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</si>
  <si>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</si>
  <si>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</si>
  <si>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</si>
  <si>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</si>
  <si>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</si>
  <si>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</si>
  <si>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</si>
  <si>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</si>
  <si>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</si>
  <si>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</si>
  <si>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</si>
  <si>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</si>
  <si>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</si>
  <si>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</si>
  <si>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</si>
  <si>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</si>
  <si>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</si>
  <si>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</si>
  <si>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</si>
  <si>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</si>
  <si>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</si>
  <si>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</si>
  <si>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</si>
  <si>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</si>
  <si>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</si>
  <si>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</si>
  <si>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</si>
  <si>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</si>
  <si>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</si>
  <si>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</si>
  <si>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</si>
  <si>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</si>
  <si>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</si>
  <si>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</si>
  <si>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</si>
  <si>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</si>
  <si>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</si>
  <si>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</si>
  <si>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</si>
  <si>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</si>
  <si>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</si>
  <si>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</si>
  <si>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</si>
  <si>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</si>
  <si>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</si>
  <si>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</si>
  <si>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</si>
  <si>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</si>
  <si>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</si>
  <si>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</si>
  <si>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</si>
  <si>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</si>
  <si>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</si>
  <si>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</si>
  <si>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</si>
  <si>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</si>
  <si>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</si>
  <si>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</si>
  <si>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</si>
  <si>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</si>
  <si>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</si>
  <si>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</si>
  <si>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</si>
  <si>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</si>
  <si>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</si>
  <si>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</si>
  <si>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</si>
  <si>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</si>
  <si>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</si>
  <si>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</si>
  <si>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</si>
  <si>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</si>
  <si>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</si>
  <si>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</si>
  <si>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</si>
  <si>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</si>
  <si>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</si>
  <si>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</si>
  <si>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</si>
  <si>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</si>
  <si>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</si>
  <si>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</si>
  <si>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</si>
  <si>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</si>
  <si>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</si>
  <si>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</si>
  <si>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</si>
  <si>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</si>
  <si>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</si>
  <si>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</si>
  <si>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</si>
  <si>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</si>
  <si>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</si>
  <si>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</si>
  <si>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</si>
  <si>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</si>
  <si>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</si>
  <si>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</si>
  <si>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</si>
  <si>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</si>
  <si>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</si>
  <si>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</si>
  <si>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</si>
  <si>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</si>
  <si>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</si>
  <si>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</si>
  <si>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</si>
  <si>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</si>
  <si>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</si>
  <si>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</si>
  <si>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</si>
  <si>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</si>
  <si>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</si>
  <si>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</si>
  <si>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</si>
  <si>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</si>
  <si>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</si>
  <si>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</si>
  <si>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</si>
  <si>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</si>
  <si>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</si>
  <si>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</si>
  <si>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</si>
  <si>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</si>
  <si>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</si>
  <si>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</si>
  <si>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</si>
  <si>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</si>
  <si>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</si>
  <si>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</si>
  <si>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</si>
  <si>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</si>
  <si>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</si>
  <si>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</si>
  <si>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</si>
  <si>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</si>
  <si>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</si>
  <si>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</si>
  <si>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</si>
  <si>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</si>
  <si>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</si>
  <si>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</si>
  <si>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</si>
  <si>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</si>
  <si>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</si>
  <si>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</si>
  <si>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</si>
  <si>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</si>
  <si>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</si>
  <si>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</si>
  <si>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</si>
  <si>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</si>
  <si>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</si>
  <si>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</si>
  <si>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</si>
  <si>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</si>
  <si>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</si>
  <si>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</si>
  <si>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</si>
  <si>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</si>
  <si>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</si>
  <si>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</si>
  <si>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</si>
  <si>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</si>
  <si>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</si>
  <si>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</si>
  <si>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</si>
  <si>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</si>
  <si>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</si>
  <si>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</si>
  <si>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</si>
  <si>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</si>
  <si>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</si>
  <si>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</si>
  <si>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</si>
  <si>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</si>
  <si>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</si>
  <si>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</si>
  <si>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</si>
  <si>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</si>
  <si>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</si>
  <si>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</si>
  <si>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</si>
  <si>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</si>
  <si>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</si>
  <si>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</si>
  <si>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</si>
  <si>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</si>
  <si>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</si>
  <si>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</si>
  <si>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</si>
  <si>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</si>
  <si>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</si>
  <si>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</si>
  <si>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</si>
  <si>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</si>
  <si>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</si>
  <si>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</si>
  <si>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</si>
  <si>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</si>
  <si>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</si>
  <si>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</si>
  <si>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</si>
  <si>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</si>
  <si>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</si>
  <si>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</si>
  <si>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</si>
  <si>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</si>
  <si>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</si>
  <si>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</si>
  <si>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</si>
  <si>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</si>
  <si>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</si>
  <si>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</si>
  <si>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</si>
  <si>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</si>
  <si>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</si>
  <si>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</si>
  <si>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</si>
  <si>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</si>
  <si>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</si>
  <si>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</si>
  <si>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</si>
  <si>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</si>
  <si>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</si>
  <si>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</si>
  <si>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</si>
  <si>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</si>
  <si>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</si>
  <si>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</si>
  <si>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</si>
  <si>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</si>
  <si>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</si>
  <si>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</si>
  <si>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</si>
  <si>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</si>
  <si>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</si>
  <si>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</si>
  <si>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</si>
  <si>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</si>
  <si>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</si>
  <si>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</si>
  <si>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</si>
  <si>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</si>
  <si>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</si>
  <si>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</si>
  <si>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</si>
  <si>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</si>
  <si>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</si>
  <si>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</si>
  <si>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</si>
  <si>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</si>
  <si>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</si>
  <si>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</si>
  <si>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</si>
  <si>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</si>
  <si>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</si>
  <si>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</si>
  <si>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</si>
  <si>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</si>
  <si>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</si>
  <si>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</si>
  <si>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</si>
  <si>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</si>
  <si>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</si>
  <si>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</si>
  <si>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</si>
  <si>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</si>
  <si>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</si>
  <si>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</si>
  <si>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</si>
  <si>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</si>
  <si>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</si>
  <si>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</si>
  <si>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</si>
  <si>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</si>
  <si>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</si>
  <si>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</si>
  <si>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</si>
  <si>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</si>
  <si>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</si>
  <si>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</si>
  <si>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</si>
  <si>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</si>
  <si>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</si>
  <si>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</si>
  <si>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</si>
  <si>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</si>
  <si>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</si>
  <si>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</si>
  <si>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</si>
  <si>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</si>
  <si>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</si>
  <si>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</si>
  <si>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</si>
  <si>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</si>
  <si>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</si>
  <si>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</si>
  <si>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</si>
  <si>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</si>
  <si>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</si>
  <si>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</si>
  <si>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</si>
  <si>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</si>
  <si>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</si>
  <si>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</si>
  <si>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</si>
  <si>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</si>
  <si>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</si>
  <si>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</si>
  <si>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</si>
  <si>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</si>
  <si>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</si>
  <si>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</si>
  <si>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</si>
  <si>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</si>
  <si>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</si>
  <si>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</si>
  <si>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</si>
  <si>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</si>
  <si>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</si>
  <si>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</si>
  <si>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</si>
  <si>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</si>
  <si>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</si>
  <si>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</si>
  <si>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</si>
  <si>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</si>
  <si>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</si>
  <si>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</si>
  <si>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</si>
  <si>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</si>
  <si>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</si>
  <si>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</si>
  <si>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</si>
  <si>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</si>
  <si>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</si>
  <si>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</si>
  <si>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</si>
  <si>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</si>
  <si>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</si>
  <si>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</si>
  <si>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</si>
  <si>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</si>
  <si>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</si>
  <si>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</si>
  <si>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</si>
  <si>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</si>
  <si>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</si>
  <si>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</si>
  <si>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</si>
  <si>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</si>
  <si>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</si>
  <si>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</si>
  <si>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</si>
  <si>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</si>
  <si>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</si>
  <si>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</si>
  <si>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</si>
  <si>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</si>
  <si>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</si>
  <si>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</si>
  <si>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</si>
  <si>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</si>
  <si>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</si>
  <si>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</si>
  <si>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</si>
  <si>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</si>
  <si>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</si>
  <si>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</si>
  <si>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</si>
  <si>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</si>
  <si>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</si>
  <si>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</si>
  <si>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</si>
  <si>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</si>
  <si>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</si>
  <si>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</si>
  <si>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</si>
  <si>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</si>
  <si>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</si>
  <si>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</si>
  <si>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</si>
  <si>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</si>
  <si>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</si>
  <si>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</si>
  <si>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</si>
  <si>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</si>
  <si>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</si>
  <si>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</si>
  <si>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</si>
  <si>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</si>
  <si>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</si>
  <si>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</si>
  <si>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</si>
  <si>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</si>
  <si>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</si>
  <si>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</si>
  <si>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</si>
  <si>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</si>
  <si>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</si>
  <si>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</si>
  <si>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</si>
  <si>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</si>
  <si>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</si>
  <si>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</si>
  <si>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</si>
  <si>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</si>
  <si>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</si>
  <si>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</si>
  <si>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</si>
  <si>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</si>
  <si>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</si>
  <si>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</si>
  <si>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</si>
  <si>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</si>
  <si>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</si>
  <si>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</si>
  <si>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</si>
  <si>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</si>
  <si>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</si>
  <si>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</si>
  <si>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</si>
  <si>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</si>
  <si>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</si>
  <si>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</si>
  <si>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</si>
  <si>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</si>
  <si>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</si>
  <si>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</si>
  <si>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</si>
  <si>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</si>
  <si>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</si>
  <si>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</si>
  <si>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</si>
  <si>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</si>
  <si>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</si>
  <si>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</si>
  <si>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</si>
  <si>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</si>
  <si>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</si>
  <si>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</si>
  <si>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</si>
  <si>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</si>
  <si>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</si>
  <si>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</si>
  <si>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</si>
  <si>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</si>
  <si>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</si>
  <si>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</si>
  <si>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</si>
  <si>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</si>
  <si>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</si>
  <si>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</si>
  <si>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</si>
  <si>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</si>
  <si>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</si>
  <si>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</si>
  <si>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</si>
  <si>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</si>
  <si>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</si>
  <si>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</si>
  <si>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</si>
  <si>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</si>
  <si>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</si>
  <si>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</si>
  <si>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</si>
  <si>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</si>
  <si>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</si>
  <si>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</si>
  <si>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</si>
  <si>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</si>
  <si>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</si>
  <si>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</si>
  <si>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</si>
  <si>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</si>
  <si>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</si>
  <si>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</si>
  <si>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</si>
  <si>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</si>
  <si>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</si>
  <si>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</si>
  <si>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</si>
  <si>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</si>
  <si>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</si>
  <si>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</si>
  <si>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</si>
  <si>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</si>
  <si>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</si>
  <si>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</si>
  <si>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</si>
  <si>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</si>
  <si>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</si>
  <si>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</si>
  <si>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</si>
  <si>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</si>
  <si>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</si>
  <si>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</si>
  <si>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</si>
  <si>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</si>
  <si>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</si>
  <si>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</si>
  <si>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</si>
  <si>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</si>
  <si>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</si>
  <si>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</si>
  <si>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</si>
  <si>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</si>
  <si>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</si>
  <si>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</si>
  <si>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</si>
  <si>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</si>
  <si>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</si>
  <si>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</si>
  <si>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</si>
  <si>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</si>
  <si>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</si>
  <si>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</si>
  <si>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</si>
  <si>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</si>
  <si>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</si>
  <si>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</si>
  <si>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</si>
  <si>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</si>
  <si>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</si>
  <si>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</si>
  <si>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</si>
  <si>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</si>
  <si>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</si>
  <si>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</si>
  <si>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</si>
  <si>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</si>
  <si>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</si>
  <si>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</si>
  <si>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</si>
  <si>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</si>
  <si>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</si>
  <si>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</si>
  <si>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</si>
  <si>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</si>
  <si>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</si>
  <si>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</si>
  <si>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</si>
  <si>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</si>
  <si>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</si>
  <si>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</si>
  <si>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</si>
  <si>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</si>
  <si>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</si>
  <si>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</si>
  <si>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</si>
  <si>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</si>
  <si>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</si>
  <si>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</si>
  <si>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</si>
  <si>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</si>
  <si>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</si>
  <si>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</si>
  <si>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</si>
  <si>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</si>
  <si>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</si>
  <si>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</si>
  <si>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</si>
  <si>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</si>
  <si>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</si>
  <si>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</si>
  <si>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</si>
  <si>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</si>
  <si>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</si>
  <si>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</si>
  <si>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</si>
  <si>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</si>
  <si>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</si>
  <si>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</si>
  <si>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</si>
  <si>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</si>
  <si>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</si>
  <si>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</si>
  <si>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</si>
  <si>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</si>
  <si>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</si>
  <si>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</si>
  <si>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</si>
  <si>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</si>
  <si>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</si>
  <si>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</si>
  <si>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</si>
  <si>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</si>
  <si>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</si>
  <si>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</si>
  <si>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</si>
  <si>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</si>
  <si>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</si>
  <si>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</si>
  <si>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</si>
  <si>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</si>
  <si>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</si>
  <si>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</si>
  <si>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</si>
  <si>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</si>
  <si>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</si>
  <si>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</si>
  <si>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</si>
  <si>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</si>
  <si>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</si>
  <si>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</si>
  <si>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</si>
  <si>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</si>
  <si>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</si>
  <si>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</si>
  <si>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</si>
  <si>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</si>
  <si>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</si>
  <si>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</si>
  <si>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</si>
  <si>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</si>
  <si>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</si>
  <si>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</si>
  <si>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</si>
  <si>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</si>
  <si>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</si>
  <si>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</si>
  <si>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</si>
  <si>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</si>
  <si>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</si>
  <si>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</si>
  <si>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</si>
  <si>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</si>
  <si>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</si>
  <si>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</si>
  <si>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</si>
  <si>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</si>
  <si>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</si>
  <si>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</si>
  <si>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</si>
  <si>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</si>
  <si>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</si>
  <si>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</si>
  <si>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</si>
  <si>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</si>
  <si>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</si>
  <si>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</si>
  <si>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</si>
  <si>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</si>
  <si>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</si>
  <si>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</si>
  <si>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</si>
  <si>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</si>
  <si>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</si>
  <si>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</si>
  <si>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</si>
  <si>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</si>
  <si>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</si>
  <si>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</si>
  <si>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</si>
  <si>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</si>
  <si>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</si>
  <si>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</si>
  <si>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</si>
  <si>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</si>
  <si>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</si>
  <si>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</si>
  <si>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</si>
  <si>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</si>
  <si>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</si>
  <si>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</si>
  <si>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</si>
  <si>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</si>
  <si>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</si>
  <si>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</si>
  <si>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</si>
  <si>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</si>
  <si>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</si>
  <si>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</si>
  <si>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</si>
  <si>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</si>
  <si>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</si>
  <si>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</si>
  <si>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</si>
  <si>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</si>
  <si>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</si>
  <si>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</si>
  <si>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</si>
  <si>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</si>
  <si>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</si>
  <si>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</si>
  <si>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</si>
  <si>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</si>
  <si>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</si>
  <si>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</si>
  <si>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</si>
  <si>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</si>
  <si>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</si>
  <si>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</si>
  <si>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</si>
  <si>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</si>
  <si>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</si>
  <si>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</si>
  <si>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</si>
  <si>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</si>
  <si>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</si>
  <si>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</si>
  <si>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</si>
  <si>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</si>
  <si>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</si>
  <si>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</si>
  <si>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</si>
  <si>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</si>
  <si>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</si>
  <si>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</si>
  <si>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</si>
  <si>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</si>
  <si>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</si>
  <si>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</si>
  <si>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</si>
  <si>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</si>
  <si>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</si>
  <si>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</si>
  <si>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</si>
  <si>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</si>
  <si>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</si>
  <si>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</si>
  <si>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</si>
  <si>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</si>
  <si>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</si>
  <si>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</si>
  <si>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</si>
  <si>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</si>
  <si>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</si>
  <si>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</si>
  <si>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</si>
  <si>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</si>
  <si>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</si>
  <si>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</si>
  <si>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</si>
  <si>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</si>
  <si>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</si>
  <si>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</si>
  <si>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</si>
  <si>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</si>
  <si>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</si>
  <si>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</si>
  <si>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</si>
  <si>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</si>
  <si>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</si>
  <si>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</si>
  <si>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</si>
  <si>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</si>
  <si>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</si>
  <si>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</si>
  <si>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</si>
  <si>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</si>
  <si>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</si>
  <si>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</si>
  <si>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</si>
  <si>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</si>
  <si>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</si>
  <si>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</si>
  <si>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</si>
  <si>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</si>
  <si>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</si>
  <si>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</si>
  <si>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</si>
  <si>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</si>
  <si>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</si>
  <si>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</si>
  <si>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</si>
  <si>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</si>
  <si>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</si>
  <si>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</si>
  <si>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</si>
  <si>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</si>
  <si>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</si>
  <si>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</si>
  <si>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</si>
  <si>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</si>
  <si>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</si>
  <si>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</si>
  <si>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</si>
  <si>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</si>
  <si>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</si>
  <si>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</si>
  <si>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</si>
  <si>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</si>
  <si>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</si>
  <si>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</si>
  <si>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</si>
  <si>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</si>
  <si>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</si>
  <si>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</si>
  <si>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</si>
  <si>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</si>
  <si>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</si>
  <si>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</si>
  <si>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</si>
  <si>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</si>
  <si>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</si>
  <si>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</si>
  <si>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</si>
  <si>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</si>
  <si>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</si>
  <si>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</si>
  <si>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</si>
  <si>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</si>
  <si>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</si>
  <si>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</si>
  <si>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</si>
  <si>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</si>
  <si>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</si>
  <si>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</si>
  <si>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</si>
  <si>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</si>
  <si>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</si>
  <si>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</si>
  <si>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</si>
  <si>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</si>
  <si>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</si>
  <si>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</si>
  <si>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</si>
  <si>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</si>
  <si>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</si>
  <si>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</si>
  <si>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</si>
  <si>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</si>
  <si>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</si>
  <si>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</si>
  <si>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</si>
  <si>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</si>
  <si>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</si>
  <si>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</si>
  <si>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</si>
  <si>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</si>
  <si>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</si>
  <si>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</si>
  <si>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</si>
  <si>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</si>
  <si>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</si>
  <si>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</si>
  <si>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</si>
  <si>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</si>
  <si>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</si>
  <si>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</si>
  <si>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</si>
  <si>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</si>
  <si>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</si>
  <si>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</si>
  <si>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</si>
  <si>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</si>
  <si>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</si>
  <si>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</si>
  <si>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</si>
  <si>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</si>
  <si>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</si>
  <si>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</si>
  <si>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</si>
  <si>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</si>
  <si>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</si>
  <si>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</si>
  <si>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</si>
  <si>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</si>
  <si>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</si>
  <si>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</si>
  <si>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</si>
  <si>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</si>
  <si>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</si>
  <si>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</si>
  <si>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</si>
  <si>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</si>
  <si>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</si>
  <si>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</si>
  <si>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</si>
  <si>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</si>
  <si>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</si>
  <si>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</si>
  <si>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</si>
  <si>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</si>
  <si>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</si>
  <si>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</si>
  <si>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</si>
  <si>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</si>
  <si>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</si>
  <si>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</si>
  <si>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</si>
  <si>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</si>
  <si>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</si>
  <si>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</si>
  <si>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</si>
  <si>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</si>
  <si>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</si>
  <si>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</si>
  <si>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</si>
  <si>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</si>
  <si>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</si>
  <si>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</si>
  <si>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</si>
  <si>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</si>
  <si>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</si>
  <si>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</si>
  <si>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</si>
  <si>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</si>
  <si>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</si>
  <si>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</si>
  <si>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</si>
  <si>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</si>
  <si>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</si>
  <si>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</si>
  <si>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</si>
  <si>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</si>
  <si>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</si>
  <si>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</si>
  <si>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</si>
  <si>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</si>
  <si>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</si>
  <si>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</si>
  <si>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</si>
  <si>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</si>
  <si>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</si>
  <si>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</si>
  <si>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</si>
  <si>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</si>
  <si>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</si>
  <si>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</si>
  <si>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</si>
  <si>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</si>
  <si>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</si>
  <si>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</si>
  <si>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</si>
  <si>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</si>
  <si>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</si>
  <si>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</si>
  <si>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</si>
  <si>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</si>
  <si>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</si>
  <si>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</si>
  <si>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</si>
  <si>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</si>
  <si>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</si>
  <si>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</si>
  <si>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</si>
  <si>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</si>
  <si>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</si>
  <si>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</si>
  <si>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</si>
  <si>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</si>
  <si>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</si>
  <si>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</si>
  <si>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</si>
  <si>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</si>
  <si>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</si>
  <si>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</si>
  <si>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</si>
  <si>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</si>
  <si>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</si>
  <si>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</si>
  <si>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</si>
  <si>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</si>
  <si>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</si>
  <si>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</si>
  <si>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</si>
  <si>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</si>
  <si>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</si>
  <si>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</si>
  <si>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</si>
  <si>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</si>
  <si>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</si>
  <si>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</si>
  <si>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</si>
  <si>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</si>
  <si>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</si>
  <si>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</si>
  <si>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</si>
  <si>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</si>
  <si>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</si>
  <si>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</si>
  <si>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</si>
  <si>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</si>
  <si>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</si>
  <si>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</si>
  <si>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</si>
  <si>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</si>
  <si>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</si>
  <si>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</si>
  <si>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</si>
  <si>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</si>
  <si>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</si>
  <si>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</si>
  <si>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</si>
  <si>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</si>
  <si>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</si>
  <si>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</si>
  <si>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</si>
  <si>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</si>
  <si>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</si>
  <si>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</si>
  <si>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</si>
  <si>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</si>
  <si>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</si>
  <si>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</si>
  <si>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</si>
  <si>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</si>
  <si>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</si>
  <si>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</si>
  <si>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</si>
  <si>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</si>
  <si>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</si>
  <si>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</si>
  <si>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</si>
  <si>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</si>
  <si>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</si>
  <si>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</si>
  <si>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</si>
  <si>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</si>
  <si>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</si>
  <si>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</si>
  <si>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</si>
  <si>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</si>
  <si>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</si>
  <si>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</si>
  <si>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</si>
  <si>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</si>
  <si>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</si>
  <si>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</si>
  <si>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</si>
  <si>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</si>
  <si>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</si>
  <si>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</si>
  <si>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</si>
  <si>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</si>
  <si>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</si>
  <si>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</si>
  <si>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</si>
  <si>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</si>
  <si>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</si>
  <si>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</si>
  <si>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</si>
  <si>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</si>
  <si>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</si>
  <si>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</si>
  <si>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</si>
  <si>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</si>
  <si>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</si>
  <si>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</si>
  <si>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</si>
  <si>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</si>
  <si>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</si>
  <si>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</si>
  <si>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</si>
  <si>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</si>
  <si>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</si>
  <si>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</si>
  <si>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</si>
  <si>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</si>
  <si>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</si>
  <si>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</si>
  <si>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</si>
  <si>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</si>
  <si>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</si>
  <si>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</si>
  <si>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</si>
  <si>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</si>
  <si>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</si>
  <si>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</si>
  <si>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</si>
  <si>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</si>
  <si>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</si>
  <si>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</si>
  <si>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</si>
  <si>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</si>
  <si>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</si>
  <si>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</si>
  <si>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</si>
  <si>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</si>
  <si>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</si>
  <si>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</si>
  <si>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</si>
  <si>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</si>
  <si>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</si>
  <si>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</si>
  <si>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</si>
  <si>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</si>
  <si>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</si>
  <si>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</si>
  <si>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</si>
  <si>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</si>
  <si>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</si>
  <si>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</si>
  <si>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</si>
  <si>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</si>
  <si>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</si>
  <si>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</si>
  <si>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</si>
  <si>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</si>
  <si>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</si>
  <si>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</si>
  <si>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</si>
  <si>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</si>
  <si>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</si>
  <si>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</si>
  <si>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</si>
  <si>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</si>
  <si>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</si>
  <si>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</si>
  <si>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</si>
  <si>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</si>
  <si>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</si>
  <si>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</si>
  <si>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</si>
  <si>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</si>
  <si>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</si>
  <si>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</si>
  <si>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</si>
  <si>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</si>
  <si>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</si>
  <si>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</si>
  <si>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</si>
  <si>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</si>
  <si>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</si>
  <si>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</si>
  <si>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</si>
  <si>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</si>
  <si>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</si>
  <si>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</si>
  <si>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</si>
  <si>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</si>
  <si>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</si>
  <si>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</si>
  <si>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</si>
  <si>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</si>
  <si>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</si>
  <si>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</si>
  <si>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</si>
  <si>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</si>
  <si>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</si>
  <si>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</si>
  <si>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</si>
  <si>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</si>
  <si>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</si>
  <si>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</si>
  <si>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</si>
  <si>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</si>
  <si>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</si>
  <si>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</si>
  <si>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</si>
  <si>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</si>
  <si>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</si>
  <si>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</si>
  <si>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</si>
  <si>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</si>
  <si>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</si>
  <si>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</si>
  <si>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</si>
  <si>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</si>
  <si>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</si>
  <si>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</si>
  <si>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</si>
  <si>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</si>
  <si>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</si>
  <si>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</si>
  <si>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</si>
  <si>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</si>
  <si>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</si>
  <si>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</si>
  <si>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</si>
  <si>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</si>
  <si>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</si>
  <si>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</si>
  <si>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</si>
  <si>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</si>
  <si>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</si>
  <si>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</si>
  <si>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</si>
  <si>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</si>
  <si>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</si>
  <si>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</si>
  <si>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</si>
  <si>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</si>
  <si>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</si>
  <si>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</si>
  <si>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</si>
  <si>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</si>
  <si>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</si>
  <si>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</si>
  <si>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</si>
  <si>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</si>
  <si>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</si>
  <si>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</si>
  <si>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</si>
  <si>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</si>
  <si>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</si>
  <si>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</si>
  <si>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</si>
  <si>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</si>
  <si>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</si>
  <si>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</si>
  <si>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</si>
  <si>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</si>
  <si>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</si>
  <si>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</si>
  <si>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</si>
  <si>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</si>
  <si>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</si>
  <si>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</si>
  <si>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</si>
  <si>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</si>
  <si>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</si>
  <si>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</si>
  <si>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</si>
  <si>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</si>
  <si>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</si>
  <si>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</si>
  <si>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</si>
  <si>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</si>
  <si>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</si>
  <si>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</si>
  <si>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</si>
  <si>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</si>
  <si>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</si>
  <si>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</si>
  <si>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</si>
  <si>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</si>
  <si>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</si>
  <si>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</si>
  <si>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</si>
  <si>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</si>
  <si>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</si>
  <si>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</si>
  <si>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</si>
  <si>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</si>
  <si>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</si>
  <si>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</si>
  <si>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</si>
  <si>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</si>
  <si>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</si>
  <si>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</si>
  <si>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</si>
  <si>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</si>
  <si>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</si>
  <si>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</si>
  <si>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</si>
  <si>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</si>
  <si>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</si>
  <si>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</si>
  <si>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</si>
  <si>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</si>
  <si>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</si>
  <si>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</si>
  <si>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</si>
  <si>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</si>
  <si>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</si>
  <si>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</si>
  <si>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</si>
  <si>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</si>
  <si>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</si>
  <si>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</si>
  <si>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</si>
  <si>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</si>
  <si>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</si>
  <si>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</si>
  <si>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</si>
  <si>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</si>
  <si>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</si>
  <si>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</si>
  <si>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</si>
  <si>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</si>
  <si>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</si>
  <si>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</si>
  <si>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</si>
  <si>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</si>
  <si>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</si>
  <si>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</si>
  <si>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</si>
  <si>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</si>
  <si>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</si>
  <si>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</si>
  <si>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</si>
  <si>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</si>
  <si>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</si>
  <si>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</si>
  <si>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</si>
  <si>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</si>
  <si>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</si>
  <si>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</si>
  <si>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</si>
  <si>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</si>
  <si>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</si>
  <si>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</si>
  <si>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</si>
  <si>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</si>
  <si>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</si>
  <si>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</si>
  <si>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</si>
  <si>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</si>
  <si>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</si>
  <si>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</si>
  <si>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</si>
  <si>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</si>
  <si>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</si>
  <si>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</si>
  <si>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</si>
  <si>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</si>
  <si>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</si>
  <si>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</si>
  <si>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</si>
  <si>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</si>
  <si>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</si>
  <si>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</si>
  <si>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</si>
  <si>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</si>
  <si>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</si>
  <si>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</si>
  <si>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</si>
  <si>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</si>
  <si>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</si>
  <si>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</si>
  <si>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</si>
  <si>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</si>
  <si>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</si>
  <si>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</si>
  <si>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</si>
  <si>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</si>
  <si>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</si>
  <si>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</si>
  <si>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</si>
  <si>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</si>
  <si>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</si>
  <si>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</si>
  <si>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</si>
  <si>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</si>
  <si>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</si>
  <si>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</si>
  <si>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</si>
  <si>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</si>
  <si>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</si>
  <si>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</si>
  <si>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</si>
  <si>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</si>
  <si>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</si>
  <si>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</si>
  <si>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</si>
  <si>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</si>
  <si>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</si>
  <si>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</si>
  <si>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</si>
  <si>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</si>
  <si>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</si>
  <si>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</si>
  <si>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</si>
  <si>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</si>
  <si>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</si>
  <si>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</si>
  <si>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</si>
  <si>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</si>
  <si>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</si>
  <si>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</si>
  <si>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</si>
  <si>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</si>
  <si>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</si>
  <si>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</si>
  <si>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</si>
  <si>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</si>
  <si>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</si>
  <si>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</si>
  <si>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</si>
  <si>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</si>
  <si>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</si>
  <si>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</si>
  <si>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</si>
  <si>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</si>
  <si>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</si>
  <si>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</si>
  <si>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</si>
  <si>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</si>
  <si>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</si>
  <si>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</si>
  <si>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</si>
  <si>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</si>
  <si>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</si>
  <si>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</si>
  <si>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</si>
  <si>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</si>
  <si>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</si>
  <si>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</si>
  <si>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</si>
  <si>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</si>
  <si>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</si>
  <si>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</si>
  <si>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</si>
  <si>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</si>
  <si>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</si>
  <si>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</si>
  <si>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</si>
  <si>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</si>
  <si>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</si>
  <si>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</si>
  <si>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</si>
  <si>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</si>
  <si>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</si>
  <si>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</si>
  <si>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</si>
  <si>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</si>
  <si>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</si>
  <si>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</si>
  <si>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</si>
  <si>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</si>
  <si>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</si>
  <si>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</si>
  <si>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</si>
  <si>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</si>
  <si>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</si>
  <si>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</si>
  <si>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</si>
  <si>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</si>
  <si>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</si>
  <si>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</si>
  <si>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</si>
  <si>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</si>
  <si>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</si>
  <si>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</si>
  <si>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</si>
  <si>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</si>
  <si>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</si>
  <si>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</si>
  <si>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</si>
  <si>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</si>
  <si>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</si>
  <si>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</si>
  <si>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</si>
  <si>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</si>
  <si>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</si>
  <si>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</si>
  <si>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</si>
  <si>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</si>
  <si>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</si>
  <si>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</si>
  <si>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</si>
  <si>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</si>
  <si>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</si>
  <si>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</si>
  <si>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</si>
  <si>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</si>
  <si>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</si>
  <si>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</si>
  <si>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</si>
  <si>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</si>
  <si>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</si>
  <si>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</si>
  <si>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</si>
  <si>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</si>
  <si>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</si>
  <si>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</si>
  <si>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</si>
  <si>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</si>
  <si>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</si>
  <si>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</si>
  <si>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</si>
  <si>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</si>
  <si>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</si>
  <si>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</si>
  <si>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</si>
  <si>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</si>
  <si>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</si>
  <si>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</si>
  <si>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</si>
  <si>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</si>
  <si>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</si>
  <si>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</si>
  <si>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</si>
  <si>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</si>
  <si>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</si>
  <si>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</si>
  <si>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</si>
  <si>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</si>
  <si>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</si>
  <si>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</si>
  <si>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</si>
  <si>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</si>
  <si>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</si>
  <si>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</si>
  <si>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</si>
  <si>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</si>
  <si>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</si>
  <si>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</si>
  <si>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</si>
  <si>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</si>
  <si>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</si>
  <si>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</si>
  <si>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</si>
  <si>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</si>
  <si>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</si>
  <si>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</si>
  <si>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</si>
  <si>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</si>
  <si>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</si>
  <si>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</si>
  <si>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</si>
  <si>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</si>
  <si>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</si>
  <si>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</si>
  <si>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</si>
  <si>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</si>
  <si>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</si>
  <si>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</si>
  <si>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</si>
  <si>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</si>
  <si>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</si>
  <si>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</si>
  <si>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</si>
  <si>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</si>
  <si>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</si>
  <si>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</si>
  <si>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</si>
  <si>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</si>
  <si>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</si>
  <si>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</si>
  <si>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</si>
  <si>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</si>
  <si>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</si>
  <si>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</si>
  <si>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</si>
  <si>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</si>
  <si>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</si>
  <si>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</si>
  <si>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</si>
  <si>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</si>
  <si>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</si>
  <si>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</si>
  <si>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</si>
  <si>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</si>
  <si>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</si>
  <si>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</si>
  <si>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</si>
  <si>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</si>
  <si>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</si>
  <si>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</si>
  <si>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</si>
  <si>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</si>
  <si>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</si>
  <si>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</si>
  <si>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</si>
  <si>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</si>
  <si>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</si>
  <si>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</si>
  <si>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</si>
  <si>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</si>
  <si>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</si>
  <si>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</si>
  <si>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</si>
  <si>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</si>
  <si>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</si>
  <si>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</si>
  <si>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</si>
  <si>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</si>
  <si>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</si>
  <si>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</si>
  <si>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</si>
  <si>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</si>
  <si>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</si>
  <si>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</si>
  <si>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</si>
  <si>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</si>
  <si>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</si>
  <si>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</si>
  <si>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</si>
  <si>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</si>
  <si>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</si>
  <si>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</si>
  <si>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</si>
  <si>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</si>
  <si>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</si>
  <si>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</si>
  <si>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</si>
  <si>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</si>
  <si>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</si>
  <si>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</si>
  <si>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</si>
  <si>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</si>
  <si>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</si>
  <si>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</si>
  <si>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</si>
  <si>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</si>
  <si>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</si>
  <si>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</si>
  <si>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</si>
  <si>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</si>
  <si>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</si>
  <si>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</si>
  <si>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</si>
  <si>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</si>
  <si>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</si>
  <si>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</si>
  <si>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</si>
  <si>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</si>
  <si>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</si>
  <si>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</si>
  <si>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</si>
  <si>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</si>
  <si>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</si>
  <si>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</si>
  <si>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</si>
  <si>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</si>
  <si>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</si>
  <si>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</si>
  <si>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</si>
  <si>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</si>
  <si>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</si>
  <si>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</si>
  <si>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</si>
  <si>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</si>
  <si>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</si>
  <si>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</si>
  <si>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</si>
  <si>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</si>
  <si>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</si>
  <si>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</si>
  <si>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</si>
  <si>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</si>
  <si>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</si>
  <si>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</si>
  <si>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</si>
  <si>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</si>
  <si>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</si>
  <si>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</si>
  <si>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</si>
  <si>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</si>
  <si>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</si>
  <si>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</si>
  <si>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</si>
  <si>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</si>
  <si>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</si>
  <si>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</si>
  <si>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</si>
  <si>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</si>
  <si>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</si>
  <si>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</si>
  <si>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</si>
  <si>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</si>
  <si>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</si>
  <si>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</si>
  <si>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</si>
  <si>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</si>
  <si>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</si>
  <si>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</si>
  <si>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</si>
  <si>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</si>
  <si>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</si>
  <si>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</si>
  <si>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</si>
  <si>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</si>
  <si>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</si>
  <si>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</si>
  <si>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</si>
  <si>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</si>
  <si>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</si>
  <si>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</si>
  <si>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</si>
  <si>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</si>
  <si>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</si>
  <si>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</si>
  <si>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</si>
  <si>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</si>
  <si>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</si>
  <si>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</si>
  <si>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</si>
  <si>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</si>
  <si>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</si>
  <si>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</si>
  <si>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</si>
  <si>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</si>
  <si>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</si>
  <si>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</si>
  <si>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</si>
  <si>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</si>
  <si>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</si>
  <si>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</si>
  <si>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</si>
  <si>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</si>
  <si>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</si>
  <si>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</si>
  <si>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</si>
  <si>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</si>
  <si>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</si>
  <si>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</si>
  <si>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</si>
  <si>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</si>
  <si>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</si>
  <si>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</si>
  <si>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</si>
  <si>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</si>
  <si>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</si>
  <si>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</si>
  <si>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</si>
  <si>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</si>
  <si>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</si>
  <si>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</si>
  <si>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</si>
  <si>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</si>
  <si>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</si>
  <si>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</si>
  <si>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</si>
  <si>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</si>
  <si>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</si>
  <si>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</si>
  <si>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</si>
  <si>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</si>
  <si>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</si>
  <si>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</si>
  <si>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</si>
  <si>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</si>
  <si>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</si>
  <si>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</si>
  <si>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</si>
  <si>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</si>
  <si>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</si>
  <si>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</si>
  <si>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</si>
  <si>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</si>
  <si>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</si>
  <si>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</si>
  <si>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</si>
  <si>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</si>
  <si>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</si>
  <si>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</si>
  <si>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</si>
  <si>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</si>
  <si>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</si>
  <si>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</si>
  <si>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</si>
  <si>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</si>
  <si>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</si>
  <si>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</si>
  <si>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</si>
  <si>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</si>
  <si>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</si>
  <si>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</si>
  <si>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</si>
  <si>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</si>
  <si>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</si>
  <si>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</si>
  <si>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</si>
  <si>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</si>
  <si>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</si>
  <si>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</si>
  <si>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</si>
  <si>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</si>
  <si>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</si>
  <si>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</si>
  <si>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</si>
  <si>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</si>
  <si>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</si>
  <si>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</si>
  <si>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</si>
  <si>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</si>
  <si>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</si>
  <si>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</si>
  <si>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</si>
  <si>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</si>
  <si>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</si>
  <si>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</si>
  <si>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</si>
  <si>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</si>
  <si>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</si>
  <si>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</si>
  <si>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</si>
  <si>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</si>
  <si>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</si>
  <si>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</si>
  <si>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</si>
  <si>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</si>
  <si>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</si>
  <si>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</si>
  <si>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</si>
  <si>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</si>
  <si>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</si>
  <si>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</si>
  <si>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</si>
  <si>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</si>
  <si>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</si>
  <si>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</si>
  <si>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</si>
  <si>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</si>
  <si>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</si>
  <si>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</si>
  <si>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</si>
  <si>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</si>
  <si>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</si>
  <si>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</si>
  <si>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</si>
  <si>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</si>
  <si>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</si>
  <si>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</si>
  <si>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</si>
  <si>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</si>
  <si>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</si>
  <si>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</si>
  <si>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</si>
  <si>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</si>
  <si>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</si>
  <si>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</si>
  <si>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</si>
  <si>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</si>
  <si>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</si>
  <si>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</si>
  <si>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</si>
  <si>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</si>
  <si>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</si>
  <si>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</si>
  <si>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</si>
  <si>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</si>
  <si>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</si>
  <si>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</si>
  <si>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</si>
  <si>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</si>
  <si>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</si>
  <si>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</si>
  <si>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</si>
  <si>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</si>
  <si>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</si>
  <si>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</si>
  <si>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</si>
  <si>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</si>
  <si>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</si>
  <si>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</si>
  <si>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</si>
  <si>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</si>
  <si>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</si>
  <si>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</si>
  <si>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</si>
  <si>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</si>
  <si>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</si>
  <si>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</si>
  <si>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</si>
  <si>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</si>
  <si>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</si>
  <si>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</si>
  <si>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</si>
  <si>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</si>
  <si>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</si>
  <si>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</si>
  <si>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</si>
  <si>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</si>
  <si>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</si>
  <si>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</si>
  <si>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</si>
  <si>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</si>
  <si>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</si>
  <si>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</si>
  <si>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</si>
  <si>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</si>
  <si>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</si>
  <si>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</si>
  <si>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</si>
  <si>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</si>
  <si>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</si>
  <si>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</si>
  <si>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</si>
  <si>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</si>
  <si>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</si>
  <si>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</si>
  <si>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</si>
  <si>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</si>
  <si>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</si>
  <si>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</si>
  <si>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</si>
  <si>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</si>
  <si>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</si>
  <si>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</si>
  <si>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</si>
  <si>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</si>
  <si>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</si>
  <si>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</si>
  <si>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</si>
  <si>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</si>
  <si>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</si>
  <si>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</si>
  <si>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</si>
  <si>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</si>
  <si>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</si>
  <si>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</si>
  <si>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</si>
  <si>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</si>
  <si>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</si>
  <si>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</si>
  <si>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</si>
  <si>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</si>
  <si>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</si>
  <si>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</si>
  <si>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</si>
  <si>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</si>
  <si>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</si>
  <si>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</si>
  <si>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</si>
  <si>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</si>
  <si>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</si>
  <si>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</si>
  <si>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</si>
  <si>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</si>
  <si>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</si>
  <si>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</si>
  <si>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</si>
  <si>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</si>
  <si>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</si>
  <si>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</si>
  <si>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</si>
  <si>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</si>
  <si>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</si>
  <si>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</si>
  <si>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</si>
  <si>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</si>
  <si>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</si>
  <si>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</si>
  <si>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</si>
  <si>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</si>
  <si>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</si>
  <si>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</si>
  <si>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</si>
  <si>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</si>
  <si>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</si>
  <si>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</si>
  <si>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</si>
  <si>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</si>
  <si>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</si>
  <si>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</si>
  <si>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</si>
  <si>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</si>
  <si>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</si>
  <si>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</si>
  <si>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</si>
  <si>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</si>
  <si>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</si>
  <si>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</si>
  <si>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</si>
  <si>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</si>
  <si>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</si>
  <si>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</si>
  <si>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</si>
  <si>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</si>
  <si>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</si>
  <si>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</si>
  <si>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</si>
  <si>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</si>
  <si>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</si>
  <si>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</si>
  <si>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</si>
  <si>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</si>
  <si>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</si>
  <si>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</si>
  <si>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</si>
  <si>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</si>
  <si>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</si>
  <si>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</si>
  <si>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</si>
  <si>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</si>
  <si>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</si>
  <si>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</si>
  <si>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</si>
  <si>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</si>
  <si>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</si>
  <si>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</si>
  <si>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</si>
  <si>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</si>
  <si>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</si>
  <si>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</si>
  <si>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</si>
  <si>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</si>
  <si>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</si>
  <si>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</si>
  <si>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</si>
  <si>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</si>
  <si>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</si>
  <si>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</si>
  <si>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</si>
  <si>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</si>
  <si>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</si>
  <si>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</si>
  <si>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</si>
  <si>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</si>
  <si>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</si>
  <si>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</si>
  <si>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</si>
  <si>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</si>
  <si>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</si>
  <si>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</si>
  <si>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</si>
  <si>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</si>
  <si>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</si>
  <si>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</si>
  <si>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</si>
  <si>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</si>
  <si>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</si>
  <si>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</si>
  <si>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</si>
  <si>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</si>
  <si>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</si>
  <si>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</si>
  <si>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</si>
  <si>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</si>
  <si>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</si>
  <si>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</si>
  <si>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</si>
  <si>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</si>
  <si>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</si>
  <si>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</si>
  <si>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</si>
  <si>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</si>
  <si>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</si>
  <si>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</si>
  <si>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</si>
  <si>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</si>
  <si>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</si>
  <si>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</si>
  <si>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</si>
  <si>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</si>
  <si>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</si>
  <si>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</si>
  <si>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</si>
  <si>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</si>
  <si>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</si>
  <si>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</si>
  <si>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</si>
  <si>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</si>
  <si>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</si>
  <si>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</si>
  <si>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</si>
  <si>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</si>
  <si>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</si>
  <si>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</si>
  <si>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</si>
  <si>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</si>
  <si>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</si>
  <si>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</si>
  <si>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</si>
  <si>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</si>
  <si>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</si>
  <si>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</si>
  <si>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</si>
  <si>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</si>
  <si>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</si>
  <si>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</si>
  <si>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</si>
  <si>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</si>
  <si>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</si>
  <si>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</si>
  <si>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</si>
  <si>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</si>
  <si>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</si>
  <si>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</si>
  <si>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</si>
  <si>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</si>
  <si>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</si>
  <si>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</si>
  <si>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</si>
  <si>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</si>
  <si>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</si>
  <si>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</si>
  <si>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</si>
  <si>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</si>
  <si>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</si>
  <si>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</si>
  <si>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</si>
  <si>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</si>
  <si>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</si>
  <si>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</si>
  <si>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</si>
  <si>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</si>
  <si>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</si>
  <si>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</si>
  <si>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</si>
  <si>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</si>
  <si>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</si>
  <si>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</si>
  <si>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</si>
  <si>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</si>
  <si>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</si>
  <si>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</si>
  <si>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</si>
  <si>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</si>
  <si>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</si>
  <si>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</si>
  <si>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</si>
  <si>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</si>
  <si>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</si>
  <si>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</si>
  <si>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</si>
  <si>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</si>
  <si>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</si>
  <si>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</si>
  <si>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</si>
  <si>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</si>
  <si>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</si>
  <si>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</si>
  <si>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</si>
  <si>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</si>
  <si>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</si>
  <si>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</si>
  <si>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</si>
  <si>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</si>
  <si>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</si>
  <si>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</si>
  <si>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</si>
  <si>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</si>
  <si>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</si>
  <si>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</si>
  <si>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</si>
  <si>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</si>
  <si>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</si>
  <si>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</si>
  <si>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</si>
  <si>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</si>
  <si>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</si>
  <si>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</si>
  <si>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</si>
  <si>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</si>
  <si>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</si>
  <si>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</si>
  <si>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</si>
  <si>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</si>
  <si>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</si>
  <si>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</si>
  <si>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</si>
  <si>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</si>
  <si>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</si>
  <si>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</si>
  <si>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</si>
  <si>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</si>
  <si>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</si>
  <si>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</si>
  <si>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</si>
  <si>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</si>
  <si>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</si>
  <si>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</si>
  <si>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</si>
  <si>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</si>
  <si>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</si>
  <si>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</si>
  <si>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</si>
  <si>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</si>
  <si>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</si>
  <si>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</si>
  <si>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</si>
  <si>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</si>
  <si>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</si>
  <si>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</si>
  <si>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</si>
  <si>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</si>
  <si>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</si>
  <si>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</si>
  <si>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</si>
  <si>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</si>
  <si>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</si>
  <si>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</si>
  <si>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</si>
  <si>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</si>
  <si>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</si>
  <si>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</si>
  <si>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</si>
  <si>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</si>
  <si>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</si>
  <si>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</si>
  <si>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</si>
  <si>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</si>
  <si>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</si>
  <si>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</si>
  <si>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</si>
  <si>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</si>
  <si>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</si>
  <si>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</si>
  <si>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</si>
  <si>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</si>
  <si>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</si>
  <si>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</si>
  <si>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</si>
  <si>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</si>
  <si>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</si>
  <si>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</si>
  <si>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</si>
  <si>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</si>
  <si>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</si>
  <si>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</si>
  <si>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</si>
  <si>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</si>
  <si>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</si>
  <si>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</si>
  <si>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</si>
  <si>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</si>
  <si>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</si>
  <si>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</si>
  <si>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</si>
  <si>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</si>
  <si>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</si>
  <si>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</si>
  <si>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</si>
  <si>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</si>
  <si>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</si>
  <si>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</si>
  <si>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</si>
  <si>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</si>
  <si>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</si>
  <si>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</si>
  <si>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</si>
  <si>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</si>
  <si>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</si>
  <si>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</si>
  <si>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</si>
  <si>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</si>
  <si>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</si>
  <si>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</si>
  <si>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</si>
  <si>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</si>
  <si>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</si>
  <si>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</si>
  <si>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</si>
  <si>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</si>
  <si>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</si>
  <si>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</si>
  <si>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</si>
  <si>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</si>
  <si>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</si>
  <si>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</si>
  <si>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</si>
  <si>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</si>
  <si>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</si>
  <si>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</si>
  <si>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</si>
  <si>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</si>
  <si>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</si>
  <si>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</si>
  <si>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</si>
  <si>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</si>
  <si>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</si>
  <si>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</si>
  <si>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</si>
  <si>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</si>
  <si>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</si>
  <si>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</si>
  <si>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</si>
  <si>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</si>
  <si>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</si>
  <si>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</si>
  <si>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</si>
  <si>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</si>
  <si>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</si>
  <si>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</si>
  <si>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</si>
  <si>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</si>
  <si>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</si>
  <si>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</si>
  <si>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</si>
  <si>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</si>
  <si>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</si>
  <si>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</si>
  <si>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</si>
  <si>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</si>
  <si>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</si>
  <si>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</si>
  <si>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</si>
  <si>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</si>
  <si>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</si>
  <si>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</si>
  <si>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</si>
  <si>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</si>
  <si>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</si>
  <si>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</si>
  <si>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</si>
  <si>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</si>
  <si>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</si>
  <si>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</si>
  <si>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</si>
  <si>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</si>
  <si>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</si>
  <si>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</si>
  <si>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</si>
  <si>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</si>
  <si>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</si>
  <si>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</si>
  <si>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</si>
  <si>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</si>
  <si>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</si>
  <si>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</si>
  <si>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</si>
  <si>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</si>
  <si>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</si>
  <si>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</si>
  <si>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</si>
  <si>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</si>
  <si>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</si>
  <si>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</si>
  <si>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</si>
  <si>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</si>
  <si>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</si>
  <si>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</si>
  <si>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</si>
  <si>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</si>
  <si>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</si>
  <si>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</si>
  <si>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</si>
  <si>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</si>
  <si>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</si>
  <si>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</si>
  <si>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</si>
  <si>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</si>
  <si>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</si>
  <si>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</si>
  <si>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</si>
  <si>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</si>
  <si>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</si>
  <si>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</si>
  <si>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</si>
  <si>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</si>
  <si>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</si>
  <si>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</si>
  <si>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</si>
  <si>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</si>
  <si>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</si>
  <si>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</si>
  <si>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</si>
  <si>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</si>
  <si>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</si>
  <si>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</si>
  <si>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</si>
  <si>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</si>
  <si>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</si>
  <si>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</si>
  <si>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</si>
  <si>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</si>
  <si>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</si>
  <si>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</si>
  <si>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</si>
  <si>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</si>
  <si>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</si>
  <si>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</si>
  <si>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</si>
  <si>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</si>
  <si>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</si>
  <si>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</si>
  <si>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</si>
  <si>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</si>
  <si>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</si>
  <si>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</si>
  <si>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</si>
  <si>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</si>
  <si>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</si>
  <si>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</si>
  <si>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</si>
  <si>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</si>
  <si>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</si>
  <si>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</si>
  <si>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</si>
  <si>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</si>
  <si>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</si>
  <si>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</si>
  <si>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</si>
  <si>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</si>
  <si>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</si>
  <si>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</si>
  <si>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</si>
  <si>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</si>
  <si>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</si>
  <si>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</si>
  <si>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</si>
  <si>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</si>
  <si>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</si>
  <si>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</si>
  <si>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</si>
  <si>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</si>
  <si>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</si>
  <si>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</si>
  <si>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</si>
  <si>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</si>
  <si>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</si>
  <si>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</si>
  <si>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</si>
  <si>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</si>
  <si>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</si>
  <si>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</si>
  <si>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</si>
  <si>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</si>
  <si>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</si>
  <si>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</si>
  <si>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</si>
  <si>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</si>
  <si>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</si>
  <si>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</si>
  <si>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</si>
  <si>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</si>
  <si>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</si>
  <si>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</si>
  <si>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</si>
  <si>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</si>
  <si>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</si>
  <si>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</si>
  <si>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</si>
  <si>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</si>
  <si>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</si>
  <si>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</si>
  <si>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</si>
  <si>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</si>
  <si>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</si>
  <si>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</si>
  <si>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</si>
  <si>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</si>
  <si>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</si>
  <si>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</si>
  <si>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</si>
  <si>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</si>
  <si>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</si>
  <si>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</si>
  <si>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</si>
  <si>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</si>
  <si>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</si>
  <si>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</si>
  <si>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</si>
  <si>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</si>
  <si>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</si>
  <si>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</si>
  <si>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</si>
  <si>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</si>
  <si>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</si>
  <si>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</si>
  <si>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</si>
  <si>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</si>
  <si>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</si>
  <si>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</si>
  <si>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</si>
  <si>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</si>
  <si>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</si>
  <si>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</si>
  <si>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</si>
  <si>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</si>
  <si>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</si>
  <si>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</si>
  <si>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</si>
  <si>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</si>
  <si>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</si>
  <si>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</si>
  <si>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</si>
  <si>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</si>
  <si>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</si>
  <si>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</si>
  <si>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</si>
  <si>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</si>
  <si>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</si>
  <si>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</si>
  <si>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</si>
  <si>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</si>
  <si>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</si>
  <si>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</si>
  <si>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</si>
  <si>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</si>
  <si>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</si>
  <si>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</si>
  <si>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</si>
  <si>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</si>
  <si>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</si>
  <si>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</si>
  <si>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</si>
  <si>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</si>
  <si>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</si>
  <si>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</si>
  <si>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</si>
  <si>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</si>
  <si>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</si>
  <si>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</si>
  <si>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</si>
  <si>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</si>
  <si>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</si>
  <si>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</si>
  <si>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</si>
  <si>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</si>
  <si>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</si>
  <si>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</si>
  <si>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</si>
  <si>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</si>
  <si>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</si>
  <si>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</si>
  <si>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</si>
  <si>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</si>
  <si>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</si>
  <si>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</si>
  <si>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</si>
  <si>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</si>
  <si>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</si>
  <si>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</si>
  <si>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</si>
  <si>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</si>
  <si>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</si>
  <si>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</si>
  <si>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</si>
  <si>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</si>
  <si>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</si>
  <si>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</si>
  <si>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</si>
  <si>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</si>
  <si>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</si>
  <si>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</si>
  <si>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</si>
  <si>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</si>
  <si>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</si>
  <si>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</si>
  <si>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</si>
  <si>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</si>
  <si>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</si>
  <si>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</si>
  <si>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</si>
  <si>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</si>
  <si>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</si>
  <si>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</si>
  <si>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</si>
  <si>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</si>
  <si>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</si>
  <si>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</si>
  <si>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</si>
  <si>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</si>
  <si>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</si>
  <si>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</si>
  <si>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</si>
  <si>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</si>
  <si>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</si>
  <si>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</si>
  <si>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</si>
  <si>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</si>
  <si>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</si>
  <si>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</si>
  <si>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</si>
  <si>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</si>
  <si>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</si>
  <si>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</si>
  <si>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</si>
  <si>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</si>
  <si>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</si>
  <si>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</si>
  <si>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</si>
  <si>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</si>
  <si>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</si>
  <si>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</si>
  <si>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</si>
  <si>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</si>
  <si>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</si>
  <si>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</si>
  <si>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</si>
  <si>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</si>
  <si>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</si>
  <si>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</si>
  <si>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</si>
  <si>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</si>
  <si>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</si>
  <si>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</si>
  <si>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</si>
  <si>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</si>
  <si>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</si>
  <si>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</si>
  <si>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</si>
  <si>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</si>
  <si>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</si>
  <si>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</si>
  <si>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</si>
  <si>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</si>
  <si>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</si>
  <si>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</si>
  <si>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</si>
  <si>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</si>
  <si>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</si>
  <si>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</si>
  <si>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</si>
  <si>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</si>
  <si>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</si>
  <si>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</si>
  <si>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</si>
  <si>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</si>
  <si>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</si>
  <si>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</si>
  <si>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</si>
  <si>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</si>
  <si>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</si>
  <si>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</si>
  <si>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</si>
  <si>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</si>
  <si>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</si>
  <si>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</si>
  <si>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</si>
  <si>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</si>
  <si>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</si>
  <si>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</si>
  <si>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</si>
  <si>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</si>
  <si>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</si>
  <si>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</si>
  <si>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</si>
  <si>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</si>
  <si>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</si>
  <si>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</si>
  <si>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</si>
  <si>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</si>
  <si>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</si>
  <si>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</si>
  <si>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</si>
  <si>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</si>
  <si>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</si>
  <si>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</si>
  <si>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</si>
  <si>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</si>
  <si>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</si>
  <si>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</si>
  <si>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</si>
  <si>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</si>
  <si>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</si>
  <si>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</si>
  <si>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</si>
  <si>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</si>
  <si>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</si>
  <si>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</si>
  <si>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</si>
  <si>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</si>
  <si>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</si>
  <si>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</si>
  <si>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</si>
  <si>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</si>
  <si>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</si>
  <si>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</si>
  <si>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</si>
  <si>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</si>
  <si>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</si>
  <si>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</si>
  <si>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</si>
  <si>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</si>
  <si>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</si>
  <si>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</si>
  <si>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</si>
  <si>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</si>
  <si>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</si>
  <si>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</si>
  <si>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</si>
  <si>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</si>
  <si>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</si>
  <si>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</si>
  <si>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</si>
  <si>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</si>
  <si>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</si>
  <si>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</si>
  <si>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</si>
  <si>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</si>
  <si>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</si>
  <si>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</si>
  <si>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</si>
  <si>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</si>
  <si>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</si>
  <si>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</si>
  <si>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</si>
  <si>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</si>
  <si>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</si>
  <si>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</si>
  <si>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</si>
  <si>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</si>
  <si>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</si>
  <si>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</si>
  <si>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</si>
  <si>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</si>
  <si>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</si>
  <si>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</si>
  <si>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</si>
  <si>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</si>
  <si>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</si>
  <si>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</si>
  <si>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</si>
  <si>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</si>
  <si>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</si>
  <si>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</si>
  <si>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</si>
  <si>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</si>
  <si>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</si>
  <si>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</si>
  <si>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</si>
  <si>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</si>
  <si>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</si>
  <si>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</si>
  <si>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</si>
  <si>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</si>
  <si>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</si>
  <si>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</si>
  <si>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</si>
  <si>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</si>
  <si>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</si>
  <si>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</si>
  <si>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</si>
  <si>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</si>
  <si>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</si>
  <si>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</si>
  <si>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</si>
  <si>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</si>
  <si>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</si>
  <si>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</si>
  <si>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</si>
  <si>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</si>
  <si>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</si>
  <si>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</si>
  <si>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</si>
  <si>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</si>
  <si>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</si>
  <si>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</si>
  <si>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</si>
  <si>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</si>
  <si>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</si>
  <si>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</si>
  <si>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</si>
  <si>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</si>
  <si>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</si>
  <si>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</si>
  <si>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</si>
  <si>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</si>
  <si>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</si>
  <si>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</si>
  <si>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</si>
  <si>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</si>
  <si>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</si>
  <si>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</si>
  <si>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</si>
  <si>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</si>
  <si>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</si>
  <si>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</si>
  <si>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</si>
  <si>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</si>
  <si>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</si>
  <si>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</si>
  <si>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</si>
  <si>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</si>
  <si>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</si>
  <si>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</si>
  <si>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</si>
  <si>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</si>
  <si>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</si>
  <si>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</si>
  <si>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</si>
  <si>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</si>
  <si>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</si>
  <si>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</si>
  <si>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</si>
  <si>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</si>
  <si>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</si>
  <si>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</si>
  <si>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</si>
  <si>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</si>
  <si>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</si>
  <si>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</si>
  <si>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</si>
  <si>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</si>
  <si>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</si>
  <si>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</si>
  <si>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</si>
  <si>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</si>
  <si>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</si>
  <si>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</si>
  <si>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</si>
  <si>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</si>
  <si>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</si>
  <si>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</si>
  <si>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</si>
  <si>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</si>
  <si>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</si>
  <si>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</si>
  <si>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</si>
  <si>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</si>
  <si>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</si>
  <si>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</si>
  <si>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</si>
  <si>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</si>
  <si>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</si>
  <si>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</si>
  <si>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</si>
  <si>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</si>
  <si>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</si>
  <si>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</si>
  <si>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</si>
  <si>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</si>
  <si>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</si>
  <si>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</si>
  <si>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</si>
  <si>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</si>
  <si>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</si>
  <si>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</si>
  <si>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</si>
  <si>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</si>
  <si>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</si>
  <si>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</si>
  <si>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</si>
  <si>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</si>
  <si>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</si>
  <si>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</si>
  <si>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</si>
  <si>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</si>
  <si>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</si>
  <si>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</si>
  <si>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</si>
  <si>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</si>
  <si>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</si>
  <si>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</si>
  <si>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</si>
  <si>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</si>
  <si>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</si>
  <si>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</si>
  <si>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</si>
  <si>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</si>
  <si>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</si>
  <si>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</si>
  <si>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</si>
  <si>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</si>
  <si>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</si>
  <si>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</si>
  <si>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</si>
  <si>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</si>
  <si>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</si>
  <si>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</si>
  <si>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</si>
  <si>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</si>
  <si>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</si>
  <si>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</si>
  <si>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</si>
  <si>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</si>
  <si>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</si>
  <si>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</si>
  <si>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</si>
  <si>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</si>
  <si>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</si>
  <si>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</si>
  <si>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</si>
  <si>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</si>
  <si>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</si>
  <si>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</si>
  <si>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</si>
  <si>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</si>
  <si>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</si>
  <si>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</si>
  <si>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</si>
  <si>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</si>
  <si>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</si>
  <si>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</si>
  <si>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</si>
  <si>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</si>
  <si>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</si>
  <si>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</si>
  <si>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</si>
  <si>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</si>
  <si>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</si>
  <si>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</si>
  <si>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</si>
  <si>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</si>
  <si>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</si>
  <si>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</si>
  <si>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</si>
  <si>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</si>
  <si>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</si>
  <si>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</si>
  <si>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</si>
  <si>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</si>
  <si>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</si>
  <si>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</si>
  <si>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</si>
  <si>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</si>
  <si>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</si>
  <si>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</si>
  <si>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</si>
  <si>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</si>
  <si>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</si>
  <si>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</si>
  <si>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</si>
  <si>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</si>
  <si>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</si>
  <si>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</si>
  <si>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</si>
  <si>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</si>
  <si>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</si>
  <si>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</si>
  <si>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</si>
  <si>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</si>
  <si>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</si>
  <si>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</si>
  <si>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</si>
  <si>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</si>
  <si>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</si>
  <si>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</si>
  <si>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</si>
  <si>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</si>
  <si>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</si>
  <si>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</si>
  <si>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</si>
  <si>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</si>
  <si>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</si>
  <si>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</si>
  <si>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</si>
  <si>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</si>
  <si>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</si>
  <si>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</si>
  <si>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</si>
  <si>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</si>
  <si>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</si>
  <si>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</si>
  <si>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</si>
  <si>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</si>
  <si>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</si>
  <si>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</si>
  <si>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</si>
  <si>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</si>
  <si>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</si>
  <si>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</si>
  <si>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</si>
  <si>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</si>
  <si>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</si>
  <si>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</si>
  <si>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</si>
  <si>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</si>
  <si>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</si>
  <si>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</si>
  <si>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</si>
  <si>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</si>
  <si>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</si>
  <si>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</si>
  <si>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</si>
  <si>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</si>
  <si>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</si>
  <si>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</si>
  <si>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</si>
  <si>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</si>
  <si>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</si>
  <si>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</si>
  <si>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</si>
  <si>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</si>
  <si>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</si>
  <si>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</si>
  <si>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</si>
  <si>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</si>
  <si>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</si>
  <si>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</si>
  <si>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</si>
  <si>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</si>
  <si>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</si>
  <si>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</si>
  <si>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</si>
  <si>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</si>
  <si>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</si>
  <si>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</si>
  <si>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</si>
  <si>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</si>
  <si>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</si>
  <si>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</si>
  <si>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</si>
  <si>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</si>
  <si>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</si>
  <si>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</si>
  <si>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</si>
  <si>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</si>
  <si>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</si>
  <si>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</si>
  <si>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</si>
  <si>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</si>
  <si>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</si>
  <si>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</si>
  <si>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</si>
  <si>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</si>
  <si>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</si>
  <si>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</si>
  <si>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</si>
  <si>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</si>
  <si>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</si>
  <si>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</si>
  <si>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</si>
  <si>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</si>
  <si>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</si>
  <si>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</si>
  <si>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</si>
  <si>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</si>
  <si>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</si>
  <si>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</si>
  <si>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</si>
  <si>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</si>
  <si>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</si>
  <si>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</si>
  <si>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</si>
  <si>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</si>
  <si>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</si>
  <si>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</si>
  <si>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</si>
  <si>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</si>
  <si>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</si>
  <si>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</si>
  <si>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</si>
  <si>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</si>
  <si>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</si>
  <si>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</si>
  <si>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</si>
  <si>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</si>
  <si>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</si>
  <si>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</si>
  <si>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</si>
  <si>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</si>
  <si>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</si>
  <si>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</si>
  <si>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</si>
  <si>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</si>
  <si>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</si>
  <si>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</si>
  <si>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</si>
  <si>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</si>
  <si>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</si>
  <si>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</si>
  <si>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</si>
  <si>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</si>
  <si>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</si>
  <si>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</si>
  <si>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</si>
  <si>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</si>
  <si>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</si>
  <si>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</si>
  <si>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</si>
  <si>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</si>
  <si>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</si>
  <si>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</si>
  <si>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</si>
  <si>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</si>
  <si>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</si>
  <si>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</si>
  <si>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</si>
  <si>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</si>
  <si>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</si>
  <si>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</si>
  <si>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</si>
  <si>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</si>
  <si>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</si>
  <si>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</si>
  <si>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</si>
  <si>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</si>
  <si>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</si>
  <si>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</si>
  <si>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</si>
  <si>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</si>
  <si>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</si>
  <si>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</si>
  <si>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</si>
  <si>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</si>
  <si>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</si>
  <si>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</si>
  <si>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</si>
  <si>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</si>
  <si>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</si>
  <si>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</si>
  <si>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</si>
  <si>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</si>
  <si>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</si>
  <si>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</si>
  <si>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</si>
  <si>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</si>
  <si>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</si>
  <si>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</si>
  <si>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</si>
  <si>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</si>
  <si>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</si>
  <si>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</si>
  <si>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</si>
  <si>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</si>
  <si>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</si>
  <si>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</si>
  <si>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</si>
  <si>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</si>
  <si>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</si>
  <si>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</si>
  <si>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</si>
  <si>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</si>
  <si>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</si>
  <si>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</si>
  <si>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</si>
  <si>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</si>
  <si>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</si>
  <si>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</si>
  <si>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</si>
  <si>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</si>
  <si>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</si>
  <si>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</si>
  <si>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</si>
  <si>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</si>
  <si>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</si>
  <si>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</si>
  <si>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</si>
  <si>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</si>
  <si>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</si>
  <si>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</si>
  <si>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</si>
  <si>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</si>
  <si>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</si>
  <si>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</si>
  <si>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</si>
  <si>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</si>
  <si>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</si>
  <si>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</si>
  <si>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</si>
  <si>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</si>
  <si>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</si>
  <si>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</si>
  <si>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</si>
  <si>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</si>
  <si>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</si>
  <si>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</si>
  <si>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</si>
  <si>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</si>
  <si>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</si>
  <si>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</si>
  <si>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</si>
  <si>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</si>
  <si>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</si>
  <si>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</si>
  <si>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</si>
  <si>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</si>
  <si>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</si>
  <si>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</si>
  <si>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</si>
  <si>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</si>
  <si>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</si>
  <si>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</si>
  <si>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</si>
  <si>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</si>
  <si>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</si>
  <si>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</si>
  <si>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</si>
  <si>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</si>
  <si>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</si>
  <si>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</si>
  <si>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</si>
  <si>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</si>
  <si>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</si>
  <si>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</si>
  <si>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</si>
  <si>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</si>
  <si>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</si>
  <si>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</si>
  <si>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</si>
  <si>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</si>
  <si>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</si>
  <si>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</si>
  <si>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</si>
  <si>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</si>
  <si>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</si>
  <si>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</si>
  <si>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</si>
  <si>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</si>
  <si>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</si>
  <si>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</si>
  <si>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</si>
  <si>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</si>
  <si>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</si>
  <si>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</si>
  <si>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</si>
  <si>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</si>
  <si>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</si>
  <si>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</si>
  <si>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</si>
  <si>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</si>
  <si>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</si>
  <si>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</si>
  <si>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</si>
  <si>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</si>
  <si>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</si>
  <si>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</si>
  <si>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</si>
  <si>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</si>
  <si>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</si>
  <si>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</si>
  <si>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</si>
  <si>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</si>
  <si>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</si>
  <si>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</si>
  <si>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</si>
  <si>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</si>
  <si>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</si>
  <si>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</si>
  <si>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</si>
  <si>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</si>
  <si>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</si>
  <si>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</si>
  <si>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</si>
  <si>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</si>
  <si>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</si>
  <si>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</si>
  <si>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</si>
  <si>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</si>
  <si>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</si>
  <si>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</si>
  <si>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</si>
  <si>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</si>
  <si>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</si>
  <si>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</si>
  <si>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</si>
  <si>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</si>
  <si>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</si>
  <si>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</si>
  <si>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</si>
  <si>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</si>
  <si>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</si>
  <si>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</si>
  <si>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</si>
  <si>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</si>
  <si>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</si>
  <si>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</si>
  <si>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</si>
  <si>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</si>
  <si>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</si>
  <si>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</si>
  <si>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</si>
  <si>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</si>
  <si>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</si>
  <si>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</si>
  <si>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</si>
  <si>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</si>
  <si>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</si>
  <si>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</si>
  <si>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</si>
  <si>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</si>
  <si>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</si>
  <si>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</si>
  <si>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</si>
  <si>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</si>
  <si>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</si>
  <si>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</si>
  <si>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</si>
  <si>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</si>
  <si>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</si>
  <si>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</si>
  <si>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</si>
  <si>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</si>
  <si>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</si>
  <si>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</si>
  <si>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</si>
  <si>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</si>
  <si>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</si>
  <si>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</si>
  <si>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</si>
  <si>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</si>
  <si>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</si>
  <si>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</si>
  <si>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</si>
  <si>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</si>
  <si>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</si>
  <si>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</si>
  <si>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</si>
  <si>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</si>
  <si>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</si>
  <si>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</si>
  <si>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</si>
  <si>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</si>
  <si>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</si>
  <si>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</si>
  <si>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</si>
  <si>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</si>
  <si>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</si>
  <si>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</si>
  <si>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</si>
  <si>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</si>
  <si>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</si>
  <si>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</si>
  <si>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</si>
  <si>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</si>
  <si>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</si>
  <si>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</si>
  <si>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</si>
  <si>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</si>
  <si>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</si>
  <si>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</si>
  <si>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</si>
  <si>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</si>
  <si>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</si>
  <si>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</si>
  <si>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</si>
  <si>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</si>
  <si>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</si>
  <si>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</si>
  <si>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</si>
  <si>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</si>
  <si>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</si>
  <si>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</si>
  <si>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</si>
  <si>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</si>
  <si>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</si>
  <si>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</si>
  <si>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</si>
  <si>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</si>
  <si>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</si>
  <si>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</si>
  <si>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</si>
  <si>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</si>
  <si>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</si>
  <si>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</si>
  <si>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</si>
  <si>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</si>
  <si>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</si>
  <si>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</si>
  <si>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</si>
  <si>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</si>
  <si>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</si>
  <si>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</si>
  <si>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</si>
  <si>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</si>
  <si>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</si>
  <si>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</si>
  <si>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</si>
  <si>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</si>
  <si>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</si>
  <si>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</si>
  <si>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</si>
  <si>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</si>
  <si>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</si>
  <si>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</si>
  <si>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</si>
  <si>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</si>
  <si>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</si>
  <si>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</si>
  <si>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</si>
  <si>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</si>
  <si>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</si>
  <si>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</si>
  <si>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</si>
  <si>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</si>
  <si>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</si>
  <si>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</si>
  <si>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</si>
  <si>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</si>
  <si>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</si>
  <si>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</si>
  <si>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</si>
  <si>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</si>
  <si>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</si>
  <si>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</si>
  <si>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</si>
  <si>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</si>
  <si>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</si>
  <si>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</si>
  <si>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</si>
  <si>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</si>
  <si>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</si>
  <si>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</si>
  <si>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</si>
  <si>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</si>
  <si>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</si>
  <si>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</si>
  <si>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</si>
  <si>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</si>
  <si>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</si>
  <si>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</si>
  <si>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</si>
  <si>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</si>
  <si>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</si>
  <si>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</si>
  <si>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</si>
  <si>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</si>
  <si>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</si>
  <si>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</si>
  <si>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</si>
  <si>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</si>
  <si>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</si>
  <si>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</si>
  <si>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</si>
  <si>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</si>
  <si>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</si>
  <si>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</si>
  <si>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</si>
  <si>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</si>
  <si>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</si>
  <si>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</si>
  <si>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</si>
  <si>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</si>
  <si>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</si>
  <si>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</si>
  <si>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</si>
  <si>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</si>
  <si>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</si>
  <si>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</si>
  <si>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</si>
  <si>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</si>
  <si>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</si>
  <si>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</si>
  <si>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</si>
  <si>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</si>
  <si>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</si>
  <si>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</si>
  <si>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</si>
  <si>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</si>
  <si>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</si>
  <si>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</si>
  <si>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</si>
  <si>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</si>
  <si>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</si>
  <si>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</si>
  <si>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</si>
  <si>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</si>
  <si>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</si>
  <si>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</si>
  <si>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</si>
  <si>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</si>
  <si>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</si>
  <si>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</si>
  <si>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</si>
  <si>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</si>
  <si>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</si>
  <si>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</si>
  <si>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</si>
  <si>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</si>
  <si>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</si>
  <si>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</si>
  <si>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</si>
  <si>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</si>
  <si>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</si>
  <si>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</si>
  <si>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</si>
  <si>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</si>
  <si>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</si>
  <si>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</si>
  <si>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</si>
  <si>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</si>
  <si>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</si>
  <si>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</si>
  <si>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</si>
  <si>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</si>
  <si>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</si>
  <si>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</si>
  <si>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</si>
  <si>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</si>
  <si>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</si>
  <si>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</si>
  <si>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</si>
  <si>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</si>
  <si>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</si>
  <si>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</si>
  <si>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</si>
  <si>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</si>
  <si>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</si>
  <si>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</si>
  <si>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</si>
  <si>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</si>
  <si>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</si>
  <si>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</si>
  <si>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</si>
  <si>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</si>
  <si>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</si>
  <si>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</si>
  <si>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</si>
  <si>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</si>
  <si>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</si>
  <si>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</si>
  <si>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</si>
  <si>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</si>
  <si>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</si>
  <si>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</si>
  <si>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</si>
  <si>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</si>
  <si>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</si>
  <si>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</si>
  <si>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</si>
  <si>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</si>
  <si>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</si>
  <si>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</si>
  <si>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</si>
  <si>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</si>
  <si>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</si>
  <si>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</si>
  <si>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</si>
  <si>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</si>
  <si>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</si>
  <si>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</si>
  <si>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</si>
  <si>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</si>
  <si>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</si>
  <si>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</si>
  <si>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</si>
  <si>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</si>
  <si>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</si>
  <si>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</si>
  <si>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</si>
  <si>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</si>
  <si>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</si>
  <si>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</si>
  <si>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</si>
  <si>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</si>
  <si>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</si>
  <si>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</si>
  <si>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</si>
  <si>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</si>
  <si>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</si>
  <si>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</si>
  <si>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</si>
  <si>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</si>
  <si>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</si>
  <si>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</si>
  <si>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</si>
  <si>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</si>
  <si>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</si>
  <si>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</si>
  <si>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</si>
  <si>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</si>
  <si>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</si>
  <si>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</si>
  <si>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</si>
  <si>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</si>
  <si>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</si>
  <si>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</si>
  <si>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</si>
  <si>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</si>
  <si>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</si>
  <si>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</si>
  <si>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</si>
  <si>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</si>
  <si>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</si>
  <si>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</si>
  <si>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</si>
  <si>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</si>
  <si>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</si>
  <si>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</si>
  <si>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</si>
  <si>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</si>
  <si>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</si>
  <si>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</si>
  <si>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</si>
  <si>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</si>
  <si>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</si>
  <si>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</si>
  <si>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</si>
  <si>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</si>
  <si>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</si>
  <si>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</si>
  <si>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</si>
  <si>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</si>
  <si>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</si>
  <si>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</si>
  <si>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</si>
  <si>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</si>
  <si>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</si>
  <si>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</si>
  <si>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</si>
  <si>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</si>
  <si>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</si>
  <si>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</si>
  <si>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</si>
  <si>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</si>
  <si>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</si>
  <si>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</si>
  <si>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</si>
  <si>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</si>
  <si>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</si>
  <si>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</si>
  <si>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</si>
  <si>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</si>
  <si>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</si>
  <si>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</si>
  <si>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</si>
  <si>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</si>
  <si>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</si>
  <si>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</si>
  <si>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</si>
  <si>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</si>
  <si>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</si>
  <si>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</si>
  <si>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</si>
  <si>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</si>
  <si>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</si>
  <si>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</si>
  <si>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</si>
  <si>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</si>
  <si>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</si>
  <si>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</si>
  <si>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</si>
  <si>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</si>
  <si>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</si>
  <si>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</si>
  <si>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</si>
  <si>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</si>
  <si>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</si>
  <si>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</si>
  <si>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</si>
  <si>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</si>
  <si>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</si>
  <si>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</si>
  <si>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</si>
  <si>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</si>
  <si>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</si>
  <si>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</si>
  <si>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</si>
  <si>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</si>
  <si>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</si>
  <si>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</si>
  <si>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</si>
  <si>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</si>
  <si>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</si>
  <si>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</si>
  <si>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</si>
  <si>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</si>
  <si>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</si>
  <si>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</si>
  <si>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</si>
  <si>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</si>
  <si>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</si>
  <si>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</si>
  <si>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</si>
  <si>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</si>
  <si>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</si>
  <si>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</si>
  <si>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</si>
  <si>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</si>
  <si>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</si>
  <si>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</si>
  <si>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</si>
  <si>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</si>
  <si>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</si>
  <si>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</si>
  <si>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</si>
  <si>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</si>
  <si>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</si>
  <si>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</si>
  <si>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</si>
  <si>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</si>
  <si>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</si>
  <si>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</si>
  <si>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</si>
  <si>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</si>
  <si>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</si>
  <si>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</si>
  <si>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</si>
  <si>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</si>
  <si>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</si>
  <si>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</si>
  <si>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</si>
  <si>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</si>
  <si>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</si>
  <si>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</si>
  <si>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</si>
  <si>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</si>
  <si>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</si>
  <si>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</si>
  <si>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</si>
  <si>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</si>
  <si>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</si>
  <si>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</si>
  <si>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</si>
  <si>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</si>
  <si>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</si>
  <si>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</si>
  <si>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</si>
  <si>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</si>
  <si>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</si>
  <si>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</si>
  <si>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</si>
  <si>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</si>
  <si>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</si>
  <si>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</si>
  <si>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</si>
  <si>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</si>
  <si>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</si>
  <si>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</si>
  <si>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</si>
  <si>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</si>
  <si>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</si>
  <si>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</si>
  <si>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</si>
  <si>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</si>
  <si>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</si>
  <si>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</si>
  <si>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</si>
  <si>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</si>
  <si>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</si>
  <si>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</si>
  <si>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</si>
  <si>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</si>
  <si>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</si>
  <si>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</si>
  <si>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</si>
  <si>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</si>
  <si>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</si>
  <si>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</si>
  <si>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</si>
  <si>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</si>
  <si>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</si>
  <si>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</si>
  <si>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</si>
  <si>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</si>
  <si>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</si>
  <si>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</si>
  <si>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</si>
  <si>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</si>
  <si>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</si>
  <si>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</si>
  <si>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</si>
  <si>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</si>
  <si>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</si>
  <si>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</si>
  <si>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</si>
  <si>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</si>
  <si>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</si>
  <si>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</si>
  <si>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</si>
  <si>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</si>
  <si>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</si>
  <si>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</si>
  <si>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</si>
  <si>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</si>
  <si>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</si>
  <si>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</si>
  <si>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</si>
  <si>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</si>
  <si>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</si>
  <si>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</si>
  <si>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</si>
  <si>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</si>
  <si>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</si>
  <si>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</si>
  <si>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</si>
  <si>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</si>
  <si>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</si>
  <si>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</si>
  <si>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</si>
  <si>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</si>
  <si>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</si>
  <si>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</si>
  <si>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</si>
  <si>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</si>
  <si>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</si>
  <si>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</si>
  <si>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</si>
  <si>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</si>
  <si>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</si>
  <si>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</si>
  <si>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</si>
  <si>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</si>
  <si>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</si>
  <si>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</si>
  <si>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</si>
  <si>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</si>
  <si>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</si>
  <si>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</si>
  <si>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</si>
  <si>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</si>
  <si>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</si>
  <si>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</si>
  <si>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</si>
  <si>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</si>
  <si>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</si>
  <si>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</si>
  <si>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</si>
  <si>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</si>
  <si>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</si>
  <si>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</si>
  <si>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</si>
  <si>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</si>
  <si>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</si>
  <si>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</si>
  <si>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</si>
  <si>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</si>
  <si>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</si>
  <si>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</si>
  <si>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</si>
  <si>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</si>
  <si>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</si>
  <si>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</si>
  <si>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</si>
  <si>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</si>
  <si>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</si>
  <si>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</si>
  <si>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</si>
  <si>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</si>
  <si>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</si>
  <si>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</si>
  <si>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</si>
  <si>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</si>
  <si>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</si>
  <si>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</si>
  <si>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</si>
  <si>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</si>
  <si>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</si>
  <si>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</si>
  <si>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</si>
  <si>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</si>
  <si>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</si>
  <si>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</si>
  <si>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</si>
  <si>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</si>
  <si>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</si>
  <si>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</si>
  <si>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</si>
  <si>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</si>
  <si>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</si>
  <si>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</si>
  <si>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</si>
  <si>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</si>
  <si>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</si>
  <si>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</si>
  <si>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</si>
  <si>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</si>
  <si>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</si>
  <si>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</si>
  <si>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</si>
  <si>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</si>
  <si>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</si>
  <si>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</si>
  <si>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</si>
  <si>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</si>
  <si>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</si>
  <si>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</si>
  <si>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</si>
  <si>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</si>
  <si>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</si>
  <si>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</si>
  <si>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</si>
  <si>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</si>
  <si>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</si>
  <si>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</si>
  <si>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</si>
  <si>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</si>
  <si>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</si>
  <si>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</si>
  <si>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</si>
  <si>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</si>
  <si>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</si>
  <si>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</si>
  <si>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</si>
  <si>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</si>
  <si>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</si>
  <si>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</si>
  <si>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</si>
  <si>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</si>
  <si>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</si>
  <si>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</si>
  <si>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</si>
  <si>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</si>
  <si>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</si>
  <si>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</si>
  <si>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</si>
  <si>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</si>
  <si>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</si>
  <si>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</si>
  <si>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</si>
  <si>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</si>
  <si>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</si>
  <si>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</si>
  <si>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</si>
  <si>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</si>
  <si>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</si>
  <si>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</si>
  <si>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</si>
  <si>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</si>
  <si>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</si>
  <si>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</si>
  <si>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</si>
  <si>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</si>
  <si>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</si>
  <si>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</si>
  <si>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</si>
  <si>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</si>
  <si>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</si>
  <si>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</si>
  <si>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</si>
  <si>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</si>
  <si>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</si>
  <si>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</si>
  <si>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</si>
  <si>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</si>
  <si>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</si>
  <si>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</si>
  <si>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</si>
  <si>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</si>
  <si>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</si>
  <si>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</si>
  <si>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</si>
  <si>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</si>
  <si>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</si>
  <si>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</si>
  <si>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</si>
  <si>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</si>
  <si>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</si>
  <si>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</si>
  <si>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</si>
  <si>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</si>
  <si>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</si>
  <si>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</si>
  <si>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</si>
  <si>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</si>
  <si>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</si>
  <si>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</si>
  <si>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</si>
  <si>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</si>
  <si>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</si>
  <si>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</si>
  <si>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</si>
  <si>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</si>
  <si>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</si>
  <si>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</si>
  <si>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</si>
  <si>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</si>
  <si>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</si>
  <si>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</si>
  <si>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</si>
  <si>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</si>
  <si>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</si>
  <si>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</si>
  <si>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</si>
  <si>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</si>
  <si>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</si>
  <si>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</si>
  <si>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</si>
  <si>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</si>
  <si>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</si>
  <si>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</si>
  <si>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</si>
  <si>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</si>
  <si>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</si>
  <si>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</si>
  <si>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</si>
  <si>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</si>
  <si>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</si>
  <si>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</si>
  <si>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</si>
  <si>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</si>
  <si>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</si>
  <si>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</si>
  <si>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</si>
  <si>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</si>
  <si>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</si>
  <si>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</si>
  <si>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</si>
  <si>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</si>
  <si>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</si>
  <si>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</si>
  <si>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</si>
  <si>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</si>
  <si>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</si>
  <si>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</si>
  <si>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</si>
  <si>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</si>
  <si>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</si>
  <si>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</si>
  <si>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</si>
  <si>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</si>
  <si>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</si>
  <si>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</si>
  <si>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</si>
  <si>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</si>
  <si>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</si>
  <si>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</si>
  <si>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</si>
  <si>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</si>
  <si>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</si>
  <si>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</si>
  <si>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</si>
  <si>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</si>
  <si>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</si>
  <si>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</si>
  <si>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</si>
  <si>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</si>
  <si>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</si>
  <si>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</si>
  <si>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</si>
  <si>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</si>
  <si>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</si>
  <si>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</si>
  <si>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</si>
  <si>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</si>
  <si>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</si>
  <si>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</si>
  <si>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</si>
  <si>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</si>
  <si>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</si>
  <si>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</si>
  <si>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</si>
  <si>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</si>
  <si>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</si>
  <si>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</si>
  <si>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</si>
  <si>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</si>
  <si>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</si>
  <si>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</si>
  <si>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</si>
  <si>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</si>
  <si>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</si>
  <si>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</si>
  <si>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</si>
  <si>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</si>
  <si>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</si>
  <si>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</si>
  <si>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</si>
  <si>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</si>
  <si>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</si>
  <si>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</si>
  <si>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</si>
  <si>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</si>
  <si>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</si>
  <si>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</si>
  <si>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</si>
  <si>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</si>
  <si>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</si>
  <si>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</si>
  <si>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</si>
  <si>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</si>
  <si>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</si>
  <si>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</si>
  <si>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</si>
  <si>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</si>
  <si>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</si>
  <si>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</si>
  <si>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</si>
  <si>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</si>
  <si>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</si>
  <si>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</si>
  <si>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</si>
  <si>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</si>
  <si>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</si>
  <si>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</si>
  <si>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</si>
  <si>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</si>
  <si>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</si>
  <si>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</si>
  <si>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</si>
  <si>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</si>
  <si>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</si>
  <si>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</si>
  <si>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</si>
  <si>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</si>
  <si>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</si>
  <si>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</si>
  <si>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</si>
  <si>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</si>
  <si>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</si>
  <si>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</si>
  <si>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</si>
  <si>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</si>
  <si>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</si>
  <si>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</si>
  <si>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</si>
  <si>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</si>
  <si>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</si>
  <si>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</si>
  <si>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</si>
  <si>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</si>
  <si>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</si>
  <si>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</si>
  <si>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</si>
  <si>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</si>
  <si>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</si>
  <si>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</si>
  <si>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</si>
  <si>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</si>
  <si>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</si>
  <si>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</si>
  <si>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</si>
  <si>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</si>
  <si>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</si>
  <si>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</si>
  <si>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</si>
  <si>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</si>
  <si>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</si>
  <si>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</si>
  <si>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</si>
  <si>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</si>
  <si>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</si>
  <si>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</si>
  <si>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</si>
  <si>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</si>
  <si>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</si>
  <si>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</si>
  <si>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</si>
  <si>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</si>
  <si>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</si>
  <si>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</si>
  <si>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</si>
  <si>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</si>
  <si>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</si>
  <si>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</si>
  <si>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</si>
  <si>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</si>
  <si>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</si>
  <si>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</si>
  <si>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</si>
  <si>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</si>
  <si>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</si>
  <si>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</si>
  <si>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</si>
  <si>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</si>
  <si>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</si>
  <si>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</si>
  <si>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</si>
  <si>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</si>
  <si>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</si>
  <si>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</si>
  <si>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</si>
  <si>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</si>
  <si>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</si>
  <si>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</si>
  <si>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</si>
  <si>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</si>
  <si>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</si>
  <si>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</si>
  <si>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</si>
  <si>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</si>
  <si>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</si>
  <si>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</si>
  <si>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</si>
  <si>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</si>
  <si>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</si>
  <si>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</si>
  <si>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</si>
  <si>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</si>
  <si>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</si>
  <si>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</si>
  <si>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</si>
  <si>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</si>
  <si>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</si>
  <si>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</si>
  <si>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</si>
  <si>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</si>
  <si>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</si>
  <si>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</si>
  <si>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</si>
  <si>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</si>
  <si>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</si>
  <si>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</si>
  <si>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</si>
  <si>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</si>
  <si>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</si>
  <si>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</si>
  <si>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</si>
  <si>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</si>
  <si>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</si>
  <si>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</si>
  <si>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</si>
  <si>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</si>
  <si>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</si>
  <si>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</si>
  <si>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</si>
  <si>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</si>
  <si>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</si>
  <si>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</si>
  <si>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</si>
  <si>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</si>
  <si>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</si>
  <si>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</si>
  <si>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</si>
  <si>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</si>
  <si>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</si>
  <si>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</si>
  <si>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</si>
  <si>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</si>
  <si>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</si>
  <si>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</si>
  <si>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</si>
  <si>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</si>
  <si>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</si>
  <si>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</si>
  <si>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</si>
  <si>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</si>
  <si>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</si>
  <si>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</si>
  <si>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</si>
  <si>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</si>
  <si>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</si>
  <si>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</si>
  <si>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</si>
  <si>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</si>
  <si>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</si>
  <si>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</si>
  <si>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</si>
  <si>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</si>
  <si>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</si>
  <si>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</si>
  <si>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</si>
  <si>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</si>
  <si>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</si>
  <si>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</si>
  <si>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</si>
  <si>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</si>
  <si>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</si>
  <si>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</si>
  <si>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</si>
  <si>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</si>
  <si>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</si>
  <si>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</si>
  <si>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</si>
  <si>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</si>
  <si>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</si>
  <si>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</si>
  <si>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</si>
  <si>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</si>
  <si>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</si>
  <si>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</si>
  <si>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</si>
  <si>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</si>
  <si>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</si>
  <si>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</si>
  <si>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</si>
  <si>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</si>
  <si>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</si>
  <si>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</si>
  <si>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</si>
  <si>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</si>
  <si>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</si>
  <si>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</si>
  <si>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</si>
  <si>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</si>
  <si>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</si>
  <si>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</si>
  <si>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</si>
  <si>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</si>
  <si>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</si>
  <si>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</si>
  <si>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</si>
  <si>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</si>
  <si>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</si>
  <si>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</si>
  <si>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</si>
  <si>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</si>
  <si>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</si>
  <si>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</si>
  <si>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</si>
  <si>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</si>
  <si>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</si>
  <si>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</si>
  <si>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</si>
  <si>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</si>
  <si>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</si>
  <si>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</si>
  <si>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</si>
  <si>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</si>
  <si>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</si>
  <si>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</si>
  <si>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</si>
  <si>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</si>
  <si>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</si>
  <si>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</si>
  <si>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</si>
  <si>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</si>
  <si>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</si>
  <si>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</si>
  <si>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</si>
  <si>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</si>
  <si>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</si>
  <si>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</si>
  <si>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</si>
  <si>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</si>
  <si>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</si>
  <si>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</si>
  <si>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</si>
  <si>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</si>
  <si>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</si>
  <si>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</si>
  <si>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</si>
  <si>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</si>
  <si>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</si>
  <si>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</si>
  <si>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</si>
  <si>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</si>
  <si>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</si>
  <si>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</si>
  <si>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</si>
  <si>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</si>
  <si>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</si>
  <si>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</si>
  <si>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</si>
  <si>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</si>
  <si>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</si>
  <si>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</si>
  <si>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</si>
  <si>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</si>
  <si>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</si>
  <si>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</si>
  <si>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</si>
  <si>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</si>
  <si>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</si>
  <si>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</si>
  <si>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</si>
  <si>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</si>
  <si>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</si>
  <si>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</si>
  <si>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</si>
  <si>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</si>
  <si>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</si>
  <si>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</si>
  <si>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</si>
  <si>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</si>
  <si>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</si>
  <si>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</si>
  <si>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</si>
  <si>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</si>
  <si>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</si>
  <si>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</si>
  <si>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</si>
  <si>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</si>
  <si>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</si>
  <si>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</si>
  <si>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</si>
  <si>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</si>
  <si>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</si>
  <si>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</si>
  <si>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</si>
  <si>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</si>
  <si>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</si>
  <si>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</si>
  <si>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</si>
  <si>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</si>
  <si>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</si>
  <si>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</si>
  <si>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</si>
  <si>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</si>
  <si>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</si>
  <si>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</si>
  <si>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</si>
  <si>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</si>
  <si>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</si>
  <si>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</si>
  <si>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</si>
  <si>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</si>
  <si>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</si>
  <si>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</si>
  <si>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</si>
  <si>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</si>
  <si>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</si>
  <si>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</si>
  <si>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</si>
  <si>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</si>
  <si>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</si>
  <si>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</si>
  <si>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</si>
  <si>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</si>
  <si>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</si>
  <si>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</si>
  <si>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</si>
  <si>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</si>
  <si>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</si>
  <si>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</si>
  <si>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</si>
  <si>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</si>
  <si>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</si>
  <si>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</si>
  <si>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</si>
  <si>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</si>
  <si>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</si>
  <si>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</si>
  <si>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</si>
  <si>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</si>
  <si>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</si>
  <si>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</si>
  <si>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</si>
  <si>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</si>
  <si>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</si>
  <si>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</si>
  <si>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</si>
  <si>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</si>
  <si>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</si>
  <si>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</si>
  <si>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</si>
  <si>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</si>
  <si>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</si>
  <si>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</si>
  <si>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</si>
  <si>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</si>
  <si>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</si>
  <si>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</si>
  <si>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</si>
  <si>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</si>
  <si>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</si>
  <si>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</si>
  <si>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</si>
  <si>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</si>
  <si>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</si>
  <si>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</si>
  <si>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</si>
  <si>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</si>
  <si>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</si>
  <si>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</si>
  <si>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</si>
  <si>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</si>
  <si>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</si>
  <si>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</si>
  <si>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</si>
  <si>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</si>
  <si>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</si>
  <si>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</si>
  <si>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</si>
  <si>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</si>
  <si>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</si>
  <si>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</si>
  <si>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</si>
  <si>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</si>
  <si>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</si>
  <si>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</si>
  <si>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</si>
  <si>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</si>
  <si>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</si>
  <si>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</si>
  <si>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</si>
  <si>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</si>
  <si>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</si>
  <si>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</si>
  <si>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</si>
  <si>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</si>
  <si>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</si>
  <si>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</si>
  <si>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</si>
  <si>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</si>
  <si>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</si>
  <si>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</si>
  <si>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</si>
  <si>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</si>
  <si>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</si>
  <si>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</si>
  <si>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</si>
  <si>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</si>
  <si>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</si>
  <si>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</si>
  <si>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</si>
  <si>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</si>
  <si>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</si>
  <si>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</si>
  <si>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</si>
  <si>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</si>
  <si>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</si>
  <si>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</si>
  <si>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</si>
  <si>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</si>
  <si>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</si>
  <si>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</si>
  <si>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</si>
  <si>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</si>
  <si>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</si>
  <si>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</si>
  <si>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</si>
  <si>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</si>
  <si>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</si>
  <si>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</si>
  <si>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</si>
  <si>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</si>
  <si>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</si>
  <si>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</si>
  <si>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</si>
  <si>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</si>
  <si>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</si>
  <si>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</si>
  <si>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</si>
  <si>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</si>
  <si>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</si>
  <si>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</si>
  <si>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</si>
  <si>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</si>
  <si>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</si>
  <si>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</si>
  <si>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</si>
  <si>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</si>
  <si>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</si>
  <si>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</si>
  <si>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</si>
  <si>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</si>
  <si>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</si>
  <si>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</si>
  <si>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</si>
  <si>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</si>
  <si>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</si>
  <si>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</si>
  <si>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</si>
  <si>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</si>
  <si>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</si>
  <si>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</si>
  <si>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</si>
  <si>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</si>
  <si>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</si>
  <si>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</si>
  <si>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</si>
  <si>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</si>
  <si>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</si>
  <si>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</si>
  <si>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</si>
  <si>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</si>
  <si>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</si>
  <si>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</si>
  <si>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</si>
  <si>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</si>
  <si>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</si>
  <si>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</si>
  <si>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</si>
  <si>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</si>
  <si>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</si>
  <si>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</si>
  <si>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</si>
  <si>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</si>
  <si>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</si>
  <si>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</si>
  <si>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</si>
  <si>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</si>
  <si>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</si>
  <si>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</si>
  <si>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</si>
  <si>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</si>
  <si>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</si>
  <si>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</si>
  <si>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</si>
  <si>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</si>
  <si>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</si>
  <si>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</si>
  <si>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</si>
  <si>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</si>
  <si>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</si>
  <si>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</si>
  <si>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</si>
  <si>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</si>
  <si>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</si>
  <si>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</si>
  <si>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</si>
  <si>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</si>
  <si>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</si>
  <si>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</si>
  <si>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</si>
  <si>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</si>
  <si>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</si>
  <si>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</si>
  <si>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</si>
  <si>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</si>
  <si>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</si>
  <si>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</si>
  <si>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</si>
  <si>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</si>
  <si>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</si>
  <si>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</si>
  <si>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</si>
  <si>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</si>
  <si>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</si>
  <si>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</si>
  <si>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</si>
  <si>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</si>
  <si>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</si>
  <si>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</si>
  <si>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</si>
  <si>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</si>
  <si>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</si>
  <si>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</si>
  <si>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</si>
  <si>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</si>
  <si>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</si>
  <si>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</si>
  <si>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</si>
  <si>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</si>
  <si>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</si>
  <si>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</si>
  <si>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</si>
  <si>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</si>
  <si>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</si>
  <si>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</si>
  <si>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</si>
  <si>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</si>
  <si>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</si>
  <si>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</si>
  <si>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</si>
  <si>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</si>
  <si>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</si>
  <si>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</si>
  <si>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</si>
  <si>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</si>
  <si>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</si>
  <si>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</si>
  <si>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</si>
  <si>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</si>
  <si>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</si>
  <si>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</si>
  <si>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</si>
  <si>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</si>
  <si>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</si>
  <si>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</si>
  <si>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</si>
  <si>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</si>
  <si>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</si>
  <si>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</si>
  <si>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</si>
  <si>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</si>
  <si>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</si>
  <si>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</si>
  <si>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</si>
  <si>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</si>
  <si>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</si>
  <si>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</si>
  <si>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</si>
  <si>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</si>
  <si>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</si>
  <si>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</si>
  <si>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</si>
  <si>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</si>
  <si>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</si>
  <si>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</si>
  <si>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</si>
  <si>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</si>
  <si>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</si>
  <si>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</si>
  <si>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</si>
  <si>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</si>
  <si>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</si>
  <si>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</si>
  <si>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</si>
  <si>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</si>
  <si>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</si>
  <si>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</si>
  <si>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</si>
  <si>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</si>
  <si>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</si>
  <si>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</si>
  <si>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</si>
  <si>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</si>
  <si>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</si>
  <si>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</si>
  <si>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</si>
  <si>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</si>
  <si>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</si>
  <si>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</si>
  <si>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</si>
  <si>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</si>
  <si>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</si>
  <si>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</si>
  <si>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</si>
  <si>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</si>
  <si>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</si>
  <si>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</si>
  <si>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</si>
  <si>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</si>
  <si>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</si>
  <si>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</si>
  <si>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</si>
  <si>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</si>
  <si>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</si>
  <si>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</si>
  <si>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</si>
  <si>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</si>
  <si>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</si>
  <si>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</si>
  <si>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</si>
  <si>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</si>
  <si>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</si>
  <si>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</si>
  <si>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</si>
  <si>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</si>
  <si>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</si>
  <si>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</si>
  <si>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</si>
  <si>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</si>
  <si>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</si>
  <si>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</si>
  <si>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</si>
  <si>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</si>
  <si>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</si>
  <si>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</si>
  <si>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</si>
  <si>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</si>
  <si>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</si>
  <si>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</si>
  <si>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</si>
  <si>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</si>
  <si>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</si>
  <si>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</si>
  <si>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</si>
  <si>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</si>
  <si>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</si>
  <si>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</si>
  <si>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</si>
  <si>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</si>
  <si>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</si>
  <si>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</si>
  <si>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</si>
  <si>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</si>
  <si>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</si>
  <si>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</si>
  <si>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</si>
  <si>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</si>
  <si>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</si>
  <si>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</si>
  <si>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</si>
  <si>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</si>
  <si>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</si>
  <si>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</si>
  <si>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</si>
  <si>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</si>
  <si>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</si>
  <si>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</si>
  <si>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</si>
  <si>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</si>
  <si>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</si>
  <si>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</si>
  <si>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</si>
  <si>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</si>
  <si>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</si>
  <si>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</si>
  <si>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</si>
  <si>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</si>
  <si>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</si>
  <si>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</si>
  <si>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</si>
  <si>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</si>
  <si>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</si>
  <si>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</si>
  <si>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</si>
  <si>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</si>
  <si>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</si>
  <si>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</si>
  <si>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</si>
  <si>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</si>
  <si>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</si>
  <si>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</si>
  <si>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</si>
  <si>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</si>
  <si>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</si>
  <si>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</si>
  <si>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</si>
  <si>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</si>
  <si>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</si>
  <si>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</si>
  <si>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</si>
  <si>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</si>
  <si>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</si>
  <si>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</si>
  <si>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</si>
  <si>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</si>
  <si>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</si>
  <si>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</si>
  <si>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</si>
  <si>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</si>
  <si>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</si>
  <si>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</si>
  <si>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</si>
  <si>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</si>
  <si>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</si>
  <si>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</si>
  <si>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</si>
  <si>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</si>
  <si>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</si>
  <si>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</si>
  <si>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</si>
  <si>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</si>
  <si>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</si>
  <si>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</si>
  <si>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</si>
  <si>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</si>
  <si>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</si>
  <si>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</si>
  <si>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</si>
  <si>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</si>
  <si>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</si>
  <si>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</si>
  <si>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</si>
  <si>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</si>
  <si>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</si>
  <si>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</si>
  <si>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</si>
  <si>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</si>
  <si>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</si>
  <si>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</si>
  <si>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</si>
  <si>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</si>
  <si>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</si>
  <si>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</si>
  <si>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</si>
  <si>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</si>
  <si>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</si>
  <si>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</si>
  <si>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</si>
  <si>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</si>
  <si>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</si>
  <si>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</si>
  <si>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</si>
  <si>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</si>
  <si>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</si>
  <si>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</si>
  <si>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</si>
  <si>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</si>
  <si>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</si>
  <si>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</si>
  <si>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</si>
  <si>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</si>
  <si>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</si>
  <si>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</si>
  <si>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</si>
  <si>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</si>
  <si>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</si>
  <si>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</si>
  <si>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</si>
  <si>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</si>
  <si>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</si>
  <si>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</si>
  <si>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</si>
  <si>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</si>
  <si>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</si>
  <si>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</si>
  <si>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</si>
  <si>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</si>
  <si>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</si>
  <si>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</si>
  <si>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</si>
  <si>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</si>
  <si>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</si>
  <si>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</si>
  <si>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</si>
  <si>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</si>
  <si>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</si>
  <si>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</si>
  <si>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</si>
  <si>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</si>
  <si>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</si>
  <si>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</si>
  <si>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</si>
  <si>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</si>
  <si>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</si>
  <si>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</si>
  <si>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</si>
  <si>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</si>
  <si>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</si>
  <si>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</si>
  <si>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</si>
  <si>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</si>
  <si>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</si>
  <si>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</si>
  <si>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</si>
  <si>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</si>
  <si>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</si>
  <si>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</si>
  <si>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</si>
  <si>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</si>
  <si>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</si>
  <si>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</si>
  <si>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</si>
  <si>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</si>
  <si>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</si>
  <si>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</si>
  <si>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</si>
  <si>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</si>
  <si>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</si>
  <si>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</si>
  <si>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</si>
  <si>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</si>
  <si>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</si>
  <si>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</si>
  <si>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</si>
  <si>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</si>
  <si>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</si>
  <si>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</si>
  <si>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</si>
  <si>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</si>
  <si>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</si>
  <si>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</si>
  <si>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</si>
  <si>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</si>
  <si>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</si>
  <si>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</si>
  <si>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</si>
  <si>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</si>
  <si>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</si>
  <si>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</si>
  <si>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</si>
  <si>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</si>
  <si>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</si>
  <si>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</si>
  <si>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</si>
  <si>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</si>
  <si>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</si>
  <si>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</si>
  <si>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</si>
  <si>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</si>
  <si>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</si>
  <si>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</si>
  <si>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</si>
  <si>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</si>
  <si>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</si>
  <si>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</si>
  <si>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</si>
  <si>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</si>
  <si>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</si>
  <si>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</si>
  <si>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</si>
  <si>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</si>
  <si>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</si>
  <si>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</si>
  <si>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</si>
  <si>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</si>
  <si>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</si>
  <si>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</si>
  <si>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</si>
  <si>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</si>
  <si>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</si>
  <si>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</si>
  <si>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</si>
  <si>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</si>
  <si>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</si>
  <si>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</si>
  <si>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</si>
  <si>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</si>
  <si>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</si>
  <si>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</si>
  <si>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</si>
  <si>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</si>
  <si>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</si>
  <si>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</si>
  <si>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</si>
  <si>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</si>
  <si>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</si>
  <si>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</si>
  <si>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</si>
  <si>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</si>
  <si>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</si>
  <si>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</si>
  <si>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</si>
  <si>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</si>
  <si>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</si>
  <si>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</si>
  <si>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</si>
  <si>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</si>
  <si>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</si>
  <si>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</si>
  <si>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</si>
  <si>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</si>
  <si>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</si>
  <si>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</si>
  <si>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</si>
  <si>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</si>
  <si>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</si>
  <si>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</si>
  <si>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</si>
  <si>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</si>
  <si>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</si>
  <si>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</si>
  <si>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</si>
  <si>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</si>
  <si>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</si>
  <si>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</si>
  <si>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</si>
  <si>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</si>
  <si>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</si>
  <si>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</si>
  <si>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</si>
  <si>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</si>
  <si>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</si>
  <si>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</si>
  <si>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</si>
  <si>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</si>
  <si>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</si>
  <si>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</si>
  <si>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</si>
  <si>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</si>
  <si>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</si>
  <si>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</si>
  <si>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</si>
  <si>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</si>
  <si>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</si>
  <si>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</si>
  <si>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</si>
  <si>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</si>
  <si>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</si>
  <si>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</si>
  <si>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</si>
  <si>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</si>
  <si>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</si>
  <si>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</si>
  <si>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</si>
  <si>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</si>
  <si>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</si>
  <si>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</si>
  <si>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</si>
  <si>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</si>
  <si>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</si>
  <si>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</si>
  <si>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</si>
  <si>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</si>
  <si>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</si>
  <si>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</si>
  <si>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</si>
  <si>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</si>
  <si>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</si>
  <si>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</si>
  <si>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</si>
  <si>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</si>
  <si>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</si>
  <si>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</si>
  <si>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</si>
  <si>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</si>
  <si>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</si>
  <si>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</si>
  <si>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</si>
  <si>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</si>
  <si>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</si>
  <si>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</si>
  <si>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</si>
  <si>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</si>
  <si>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</si>
  <si>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</si>
  <si>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</si>
  <si>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</si>
  <si>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</si>
  <si>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</si>
  <si>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</si>
  <si>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</si>
  <si>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</si>
  <si>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</si>
  <si>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</si>
  <si>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</si>
  <si>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</si>
  <si>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</si>
  <si>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</si>
  <si>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</si>
  <si>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</si>
  <si>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</si>
  <si>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</si>
  <si>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</si>
  <si>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</si>
  <si>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</si>
  <si>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</si>
  <si>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</si>
  <si>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</si>
  <si>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</si>
  <si>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</si>
  <si>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</si>
  <si>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</si>
  <si>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</si>
  <si>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</si>
  <si>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</si>
  <si>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</si>
  <si>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</si>
  <si>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</si>
  <si>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</si>
  <si>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</si>
  <si>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</si>
  <si>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</si>
  <si>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</si>
  <si>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</si>
  <si>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</si>
  <si>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</si>
  <si>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</si>
  <si>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</si>
  <si>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</si>
  <si>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</si>
  <si>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</si>
  <si>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</si>
  <si>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</si>
  <si>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</si>
  <si>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</si>
  <si>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</si>
  <si>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</si>
  <si>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</si>
  <si>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</si>
  <si>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</si>
  <si>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</si>
  <si>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</si>
  <si>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</si>
  <si>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</si>
  <si>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</si>
  <si>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</si>
  <si>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</si>
  <si>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</si>
  <si>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</si>
  <si>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</si>
  <si>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</si>
  <si>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</si>
  <si>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</si>
  <si>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</si>
  <si>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</si>
  <si>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</si>
  <si>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</si>
  <si>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</si>
  <si>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</si>
  <si>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</si>
  <si>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</si>
  <si>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</si>
  <si>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</si>
  <si>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</si>
  <si>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</si>
  <si>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</si>
  <si>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</si>
  <si>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</si>
  <si>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</si>
  <si>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</si>
  <si>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</si>
  <si>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</si>
  <si>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</si>
  <si>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</si>
  <si>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</si>
  <si>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</si>
  <si>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</si>
  <si>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</si>
  <si>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</si>
  <si>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</si>
  <si>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</si>
  <si>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</si>
  <si>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</si>
  <si>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</si>
  <si>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</si>
  <si>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</si>
  <si>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</si>
  <si>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</si>
  <si>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</si>
  <si>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</si>
  <si>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</si>
  <si>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</si>
  <si>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</si>
  <si>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</si>
  <si>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</si>
  <si>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</si>
  <si>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</si>
  <si>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</si>
  <si>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</si>
  <si>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</si>
  <si>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</si>
  <si>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</si>
  <si>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</si>
  <si>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</si>
  <si>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</si>
  <si>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</si>
  <si>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</si>
  <si>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</si>
  <si>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</si>
  <si>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</si>
  <si>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</si>
  <si>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</si>
  <si>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</si>
  <si>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</si>
  <si>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</si>
  <si>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</si>
  <si>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</si>
  <si>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</si>
  <si>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</si>
  <si>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</si>
  <si>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</si>
  <si>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</si>
  <si>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</si>
  <si>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</si>
  <si>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</si>
  <si>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</si>
  <si>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</si>
  <si>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</si>
  <si>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</si>
  <si>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</si>
  <si>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</si>
  <si>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</si>
  <si>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</si>
  <si>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</si>
  <si>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</si>
  <si>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</si>
  <si>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</si>
  <si>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</si>
  <si>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</si>
  <si>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</si>
  <si>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</si>
  <si>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</si>
  <si>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</si>
  <si>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</si>
  <si>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</si>
  <si>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</si>
  <si>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</si>
  <si>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</si>
  <si>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</si>
  <si>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</si>
  <si>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</si>
  <si>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</si>
  <si>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</si>
  <si>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</si>
  <si>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</si>
  <si>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</si>
  <si>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</si>
  <si>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</si>
  <si>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</si>
  <si>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</si>
  <si>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</si>
  <si>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</si>
  <si>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</si>
  <si>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</si>
  <si>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</si>
  <si>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</si>
  <si>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</si>
  <si>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</si>
  <si>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</si>
  <si>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</si>
  <si>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</si>
  <si>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</si>
  <si>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</si>
  <si>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</si>
  <si>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</si>
  <si>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</si>
  <si>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</si>
  <si>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</si>
  <si>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</si>
  <si>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</si>
  <si>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</si>
  <si>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</si>
  <si>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</si>
  <si>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</si>
  <si>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</si>
  <si>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</si>
  <si>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</si>
  <si>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</si>
  <si>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</si>
  <si>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</si>
  <si>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</si>
  <si>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</si>
  <si>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</si>
  <si>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</si>
  <si>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</si>
  <si>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</si>
  <si>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</si>
  <si>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</si>
  <si>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</si>
  <si>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</si>
  <si>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</si>
  <si>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</si>
  <si>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</si>
  <si>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</si>
  <si>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</si>
  <si>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</si>
  <si>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</si>
  <si>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</si>
  <si>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</si>
  <si>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</si>
  <si>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</si>
  <si>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</si>
  <si>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</si>
  <si>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</si>
  <si>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</si>
  <si>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</si>
  <si>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</si>
  <si>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</si>
  <si>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</si>
  <si>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</si>
  <si>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</si>
  <si>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</si>
  <si>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</si>
  <si>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</si>
  <si>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</si>
  <si>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</si>
  <si>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</si>
  <si>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</si>
  <si>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</si>
  <si>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</si>
  <si>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</si>
  <si>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</si>
  <si>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</si>
  <si>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</si>
  <si>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</si>
  <si>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</si>
  <si>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</si>
  <si>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</si>
  <si>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</si>
  <si>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</si>
  <si>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</si>
  <si>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</si>
  <si>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</si>
  <si>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</si>
  <si>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</si>
  <si>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</si>
  <si>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</si>
  <si>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</si>
  <si>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</si>
  <si>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</si>
  <si>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</si>
  <si>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</si>
  <si>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</si>
  <si>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</si>
  <si>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</si>
  <si>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</si>
  <si>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</si>
  <si>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</si>
  <si>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</si>
  <si>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</si>
  <si>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</si>
  <si>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</si>
  <si>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</si>
  <si>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</si>
  <si>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</si>
  <si>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</si>
  <si>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</si>
  <si>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</si>
  <si>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</si>
  <si>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</si>
  <si>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</si>
  <si>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</si>
  <si>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</si>
  <si>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</si>
  <si>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</si>
  <si>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</si>
  <si>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</si>
  <si>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</si>
  <si>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</si>
  <si>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</si>
  <si>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</si>
  <si>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</si>
  <si>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</si>
  <si>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</si>
  <si>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</si>
  <si>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</si>
  <si>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</si>
  <si>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</si>
  <si>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</si>
  <si>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</si>
  <si>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</si>
  <si>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</si>
  <si>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</si>
  <si>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</si>
  <si>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</si>
  <si>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</si>
  <si>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</si>
  <si>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</si>
  <si>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</si>
  <si>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</si>
  <si>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</si>
  <si>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</si>
  <si>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</si>
  <si>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</si>
  <si>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</si>
  <si>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</si>
  <si>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</si>
  <si>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</si>
  <si>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</si>
  <si>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</si>
  <si>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</si>
  <si>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</si>
  <si>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</si>
  <si>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</si>
  <si>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</si>
  <si>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</si>
  <si>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</si>
  <si>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</si>
  <si>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</si>
  <si>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</si>
  <si>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</si>
  <si>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</si>
  <si>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</si>
  <si>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</si>
  <si>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</si>
  <si>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</si>
  <si>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</si>
  <si>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</si>
  <si>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</si>
  <si>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</si>
  <si>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</si>
  <si>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</si>
  <si>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</si>
  <si>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</si>
  <si>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</si>
  <si>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</si>
  <si>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</si>
  <si>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</si>
  <si>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</si>
  <si>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</si>
  <si>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</si>
  <si>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</si>
  <si>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</si>
  <si>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</si>
  <si>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</si>
  <si>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</si>
  <si>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</si>
  <si>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</si>
  <si>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</si>
  <si>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</si>
  <si>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</si>
  <si>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</si>
  <si>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</si>
  <si>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</si>
  <si>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</si>
  <si>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</si>
  <si>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</si>
  <si>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</si>
  <si>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</si>
  <si>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</si>
  <si>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</si>
  <si>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</si>
  <si>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</si>
  <si>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</si>
  <si>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</si>
  <si>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</si>
  <si>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</si>
  <si>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</si>
  <si>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</si>
  <si>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</si>
  <si>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</si>
  <si>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</si>
  <si>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</si>
  <si>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</si>
  <si>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</si>
  <si>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</si>
  <si>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</si>
  <si>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</si>
  <si>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</si>
  <si>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</si>
  <si>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</si>
  <si>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</si>
  <si>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</si>
  <si>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</si>
  <si>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</si>
  <si>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</si>
  <si>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</si>
  <si>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</si>
  <si>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</si>
  <si>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</si>
  <si>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</si>
  <si>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</si>
  <si>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</si>
  <si>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</si>
  <si>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</si>
  <si>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</si>
  <si>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</si>
  <si>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</si>
  <si>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</si>
  <si>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</si>
  <si>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</si>
  <si>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</si>
  <si>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</si>
  <si>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</si>
  <si>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</si>
  <si>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</si>
  <si>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</si>
  <si>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</si>
  <si>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</si>
  <si>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</si>
  <si>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</si>
  <si>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</si>
  <si>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</si>
  <si>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</si>
  <si>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</si>
  <si>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</si>
  <si>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</si>
  <si>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</si>
  <si>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</si>
  <si>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</si>
  <si>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</si>
  <si>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</si>
  <si>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</si>
  <si>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</si>
  <si>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</si>
  <si>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</si>
  <si>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</si>
  <si>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</si>
  <si>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</si>
  <si>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</si>
  <si>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</si>
  <si>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</si>
  <si>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</si>
  <si>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</si>
  <si>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</si>
  <si>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</si>
  <si>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</si>
  <si>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</si>
  <si>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</si>
  <si>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</si>
  <si>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</si>
  <si>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</si>
  <si>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</si>
  <si>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</si>
  <si>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</si>
  <si>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</si>
  <si>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</si>
  <si>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</si>
  <si>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</si>
  <si>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</si>
  <si>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</si>
  <si>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</si>
  <si>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</si>
  <si>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</si>
  <si>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</si>
  <si>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</si>
  <si>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</si>
  <si>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</si>
  <si>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</si>
  <si>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</si>
  <si>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</si>
  <si>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</si>
  <si>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</si>
  <si>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</si>
  <si>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</si>
  <si>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</si>
  <si>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</si>
  <si>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</si>
  <si>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</si>
  <si>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</si>
  <si>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</si>
  <si>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</si>
  <si>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</si>
  <si>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</si>
  <si>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</si>
  <si>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</si>
  <si>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</si>
  <si>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</si>
  <si>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</si>
  <si>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</si>
  <si>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</si>
  <si>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</si>
  <si>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</si>
  <si>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</si>
  <si>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</si>
  <si>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</si>
  <si>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</si>
  <si>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</si>
  <si>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</si>
  <si>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</si>
  <si>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</si>
  <si>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</si>
  <si>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</si>
  <si>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</si>
  <si>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</si>
  <si>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</si>
  <si>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</si>
  <si>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</si>
  <si>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</si>
  <si>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</si>
  <si>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</si>
  <si>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</si>
  <si>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</si>
  <si>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</si>
  <si>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</si>
  <si>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</si>
  <si>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</si>
  <si>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</si>
  <si>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</si>
  <si>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</si>
  <si>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</si>
  <si>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</si>
  <si>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</si>
  <si>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</si>
  <si>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</si>
  <si>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</si>
  <si>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</si>
  <si>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</si>
  <si>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</si>
  <si>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</si>
  <si>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</si>
  <si>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</si>
  <si>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</si>
  <si>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</si>
  <si>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</si>
  <si>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</si>
  <si>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</si>
  <si>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</si>
  <si>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</si>
  <si>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</si>
  <si>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</si>
  <si>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</si>
  <si>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</si>
  <si>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</si>
  <si>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</si>
  <si>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</si>
  <si>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</si>
  <si>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</si>
  <si>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</si>
  <si>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</si>
  <si>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</si>
  <si>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</si>
  <si>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</si>
  <si>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</si>
  <si>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</si>
  <si>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</si>
  <si>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</si>
  <si>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</si>
  <si>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</si>
  <si>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</si>
  <si>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</si>
  <si>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</si>
  <si>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</si>
  <si>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</si>
  <si>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</si>
  <si>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</si>
  <si>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</si>
  <si>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</si>
  <si>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</si>
  <si>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</si>
  <si>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</si>
  <si>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</si>
  <si>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</si>
  <si>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</si>
  <si>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</si>
  <si>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</si>
  <si>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</si>
  <si>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</si>
  <si>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</si>
  <si>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</si>
  <si>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</si>
  <si>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</si>
  <si>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</si>
  <si>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</si>
  <si>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</si>
  <si>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</si>
  <si>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</si>
  <si>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</si>
  <si>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</si>
  <si>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</si>
  <si>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</si>
  <si>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</si>
  <si>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</si>
  <si>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</si>
  <si>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</si>
  <si>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</si>
  <si>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</si>
  <si>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</si>
  <si>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</si>
  <si>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</si>
  <si>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</si>
  <si>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</si>
  <si>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</si>
  <si>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</si>
  <si>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</si>
  <si>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</si>
  <si>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</si>
  <si>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</si>
  <si>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</si>
  <si>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</si>
  <si>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</si>
  <si>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</si>
  <si>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</si>
  <si>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</si>
  <si>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</si>
  <si>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</si>
  <si>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</si>
  <si>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</si>
  <si>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</si>
  <si>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</si>
  <si>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</si>
  <si>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</si>
  <si>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</si>
  <si>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</si>
  <si>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</si>
  <si>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</si>
  <si>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</si>
  <si>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</si>
  <si>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</si>
  <si>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</si>
  <si>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</si>
  <si>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</si>
  <si>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</si>
  <si>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</si>
  <si>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</si>
  <si>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</si>
  <si>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</si>
  <si>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</si>
  <si>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</si>
  <si>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</si>
  <si>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</si>
  <si>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</si>
  <si>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</si>
  <si>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</si>
  <si>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</si>
  <si>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</si>
  <si>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</si>
  <si>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</si>
  <si>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</si>
  <si>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</si>
  <si>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</si>
  <si>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</si>
  <si>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</si>
  <si>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</si>
  <si>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</si>
  <si>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</si>
  <si>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</si>
  <si>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</si>
  <si>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</si>
  <si>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</si>
  <si>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</si>
  <si>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</si>
  <si>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</si>
  <si>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</si>
  <si>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</si>
  <si>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</si>
  <si>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</si>
  <si>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</si>
  <si>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</si>
  <si>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</si>
  <si>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</si>
  <si>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</si>
  <si>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</si>
  <si>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</si>
  <si>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</si>
  <si>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</si>
  <si>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</si>
  <si>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</si>
  <si>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</si>
  <si>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</si>
  <si>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</si>
  <si>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</si>
  <si>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</si>
  <si>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</si>
  <si>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</si>
  <si>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</si>
  <si>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</si>
  <si>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</si>
  <si>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</si>
  <si>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</si>
  <si>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</si>
  <si>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</si>
  <si>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</si>
  <si>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</si>
  <si>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</si>
  <si>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</si>
  <si>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</si>
  <si>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</si>
  <si>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</si>
  <si>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</si>
  <si>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</si>
  <si>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</si>
  <si>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</si>
  <si>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</si>
  <si>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</si>
  <si>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</si>
  <si>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</si>
  <si>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</si>
  <si>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</si>
  <si>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</si>
  <si>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</si>
  <si>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</si>
  <si>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</si>
  <si>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</si>
  <si>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</si>
  <si>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</si>
  <si>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</si>
  <si>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</si>
  <si>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</si>
  <si>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</si>
  <si>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</si>
  <si>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</si>
  <si>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</si>
  <si>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</si>
  <si>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</si>
  <si>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</si>
  <si>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</si>
  <si>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</si>
  <si>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</si>
  <si>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</si>
  <si>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</si>
  <si>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</si>
  <si>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</si>
  <si>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</si>
  <si>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</si>
  <si>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</si>
  <si>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</si>
  <si>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</si>
  <si>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</si>
  <si>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</si>
  <si>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</si>
  <si>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</si>
  <si>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</si>
  <si>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</si>
  <si>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</si>
  <si>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</si>
  <si>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</si>
  <si>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</si>
  <si>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</si>
  <si>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</si>
  <si>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</si>
  <si>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</si>
  <si>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</si>
  <si>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</si>
  <si>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</si>
  <si>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</si>
  <si>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</si>
  <si>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</si>
  <si>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</si>
  <si>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</si>
  <si>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</si>
  <si>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</si>
  <si>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</si>
  <si>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</si>
  <si>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</si>
  <si>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</si>
  <si>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</si>
  <si>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</si>
  <si>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</si>
  <si>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</si>
  <si>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</si>
  <si>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</si>
  <si>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</si>
  <si>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</si>
  <si>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</si>
  <si>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</si>
  <si>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</si>
  <si>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</si>
  <si>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</si>
  <si>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</si>
  <si>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</si>
  <si>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</si>
  <si>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</si>
  <si>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</si>
  <si>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</si>
  <si>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</si>
  <si>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</si>
  <si>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</si>
  <si>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</si>
  <si>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</si>
  <si>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</si>
  <si>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</si>
  <si>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</si>
  <si>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</si>
  <si>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</si>
  <si>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</si>
  <si>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</si>
  <si>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</si>
  <si>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</si>
  <si>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</si>
  <si>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</si>
  <si>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</si>
  <si>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</si>
  <si>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</si>
  <si>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</si>
  <si>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</si>
  <si>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</si>
  <si>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</si>
  <si>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</si>
  <si>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</si>
  <si>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</si>
  <si>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</si>
  <si>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</si>
  <si>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</si>
  <si>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</si>
  <si>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</si>
  <si>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</si>
  <si>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</si>
  <si>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</si>
  <si>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</si>
  <si>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</si>
  <si>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</si>
  <si>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</si>
  <si>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</si>
  <si>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</si>
  <si>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</si>
  <si>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</si>
  <si>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</si>
  <si>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</si>
  <si>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</si>
  <si>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</si>
  <si>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</si>
  <si>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</si>
  <si>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</si>
  <si>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</si>
  <si>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</si>
  <si>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</si>
  <si>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</si>
  <si>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</si>
  <si>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</si>
  <si>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</si>
  <si>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</si>
  <si>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</si>
  <si>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</si>
  <si>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</si>
  <si>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</si>
  <si>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</si>
  <si>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</si>
  <si>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</si>
  <si>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</si>
  <si>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</si>
  <si>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</si>
  <si>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</si>
  <si>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</si>
  <si>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</si>
  <si>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</si>
  <si>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</si>
  <si>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</si>
  <si>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</si>
  <si>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</si>
  <si>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</si>
  <si>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</si>
  <si>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</si>
  <si>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</si>
  <si>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</si>
  <si>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</si>
  <si>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</si>
  <si>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</si>
  <si>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</si>
  <si>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</si>
  <si>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</si>
  <si>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</si>
  <si>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</si>
  <si>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</si>
  <si>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</si>
  <si>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</si>
  <si>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</si>
  <si>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</si>
  <si>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</si>
  <si>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</si>
  <si>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</si>
  <si>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</si>
  <si>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</si>
  <si>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</si>
  <si>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</si>
  <si>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</si>
  <si>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</si>
  <si>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</si>
  <si>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</si>
  <si>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</si>
  <si>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</si>
  <si>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</si>
  <si>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</si>
  <si>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</si>
  <si>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</si>
  <si>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</si>
  <si>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</si>
  <si>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</si>
  <si>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</si>
  <si>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</si>
  <si>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</si>
  <si>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</si>
  <si>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</si>
  <si>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</si>
  <si>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</si>
  <si>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</si>
  <si>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</si>
  <si>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</si>
  <si>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</si>
  <si>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</si>
  <si>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</si>
  <si>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</si>
  <si>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</si>
  <si>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</si>
  <si>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</si>
  <si>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</si>
  <si>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</si>
  <si>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</si>
  <si>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</si>
  <si>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</si>
  <si>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</si>
  <si>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</si>
  <si>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</si>
  <si>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</si>
  <si>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</si>
  <si>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</si>
  <si>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</si>
  <si>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</si>
  <si>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</si>
  <si>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</si>
  <si>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</si>
  <si>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</si>
  <si>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</si>
  <si>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</si>
  <si>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</si>
  <si>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</si>
  <si>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</si>
  <si>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</si>
  <si>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</si>
  <si>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</si>
  <si>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</si>
  <si>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</si>
  <si>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</si>
  <si>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</si>
  <si>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</si>
  <si>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</si>
  <si>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</si>
  <si>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</si>
  <si>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</si>
  <si>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</si>
  <si>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</si>
  <si>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</si>
  <si>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</si>
  <si>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</si>
  <si>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</si>
  <si>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</si>
  <si>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</si>
  <si>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</si>
  <si>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</si>
  <si>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</si>
  <si>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</si>
  <si>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</si>
  <si>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</si>
  <si>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</si>
  <si>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</si>
  <si>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</si>
  <si>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</si>
  <si>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</si>
  <si>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</si>
  <si>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</si>
  <si>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</si>
  <si>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</si>
  <si>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</si>
  <si>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</si>
  <si>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</si>
  <si>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</si>
  <si>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</si>
  <si>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</si>
  <si>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</si>
  <si>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</si>
  <si>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</si>
  <si>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</si>
  <si>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</si>
  <si>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</si>
  <si>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</si>
  <si>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</si>
  <si>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</si>
  <si>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</si>
  <si>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</si>
  <si>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</si>
  <si>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</si>
  <si>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</si>
  <si>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</si>
  <si>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</si>
  <si>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</si>
  <si>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</si>
  <si>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</si>
  <si>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</si>
  <si>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</si>
  <si>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</si>
  <si>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</si>
  <si>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</si>
  <si>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</si>
  <si>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</si>
  <si>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</si>
  <si>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</si>
  <si>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</si>
  <si>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</si>
  <si>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</si>
  <si>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</si>
  <si>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</si>
  <si>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</si>
  <si>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</si>
  <si>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</si>
  <si>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</si>
  <si>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</si>
  <si>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</si>
  <si>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</si>
  <si>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</si>
  <si>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</si>
  <si>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</si>
  <si>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</si>
  <si>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</si>
  <si>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</si>
  <si>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</si>
  <si>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</si>
  <si>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</si>
  <si>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</si>
  <si>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</si>
  <si>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</si>
  <si>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</si>
  <si>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</si>
  <si>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</si>
  <si>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</si>
  <si>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</si>
  <si>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</si>
  <si>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</si>
  <si>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</si>
  <si>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</si>
  <si>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</si>
  <si>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</si>
  <si>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</si>
  <si>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</si>
  <si>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</si>
  <si>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</si>
  <si>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</si>
  <si>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</si>
  <si>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</si>
  <si>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</si>
  <si>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</si>
  <si>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</si>
  <si>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</si>
  <si>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</si>
  <si>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</si>
  <si>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</si>
  <si>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</si>
  <si>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</si>
  <si>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</si>
  <si>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</si>
  <si>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</si>
  <si>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</si>
  <si>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</si>
  <si>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</si>
  <si>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</si>
  <si>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</si>
  <si>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</si>
  <si>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</si>
  <si>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</si>
  <si>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</si>
  <si>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</si>
  <si>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</si>
  <si>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</si>
  <si>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</si>
  <si>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</si>
  <si>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</si>
  <si>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</si>
  <si>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</si>
  <si>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</si>
  <si>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</si>
  <si>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</si>
  <si>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</si>
  <si>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</si>
  <si>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</si>
  <si>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</si>
  <si>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</si>
  <si>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</si>
  <si>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</si>
  <si>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</si>
  <si>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</si>
  <si>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</si>
  <si>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</si>
  <si>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</si>
  <si>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</si>
  <si>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</si>
  <si>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</si>
  <si>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</si>
  <si>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</si>
  <si>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</si>
  <si>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</si>
  <si>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</si>
  <si>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</si>
  <si>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</si>
  <si>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</si>
  <si>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</si>
  <si>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</si>
  <si>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</si>
  <si>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</si>
  <si>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</si>
  <si>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</si>
  <si>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</si>
  <si>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</si>
  <si>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</si>
  <si>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</si>
  <si>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</si>
  <si>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</si>
  <si>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</si>
  <si>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</si>
  <si>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</si>
  <si>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</si>
  <si>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</si>
  <si>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</si>
  <si>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</si>
  <si>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</si>
  <si>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</si>
  <si>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</si>
  <si>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</si>
  <si>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</si>
  <si>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</si>
  <si>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</si>
  <si>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</si>
  <si>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</si>
  <si>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</si>
  <si>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</si>
  <si>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</si>
  <si>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</si>
  <si>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</si>
  <si>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</si>
  <si>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</si>
  <si>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</si>
  <si>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</si>
  <si>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</si>
  <si>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</si>
  <si>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</si>
  <si>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</si>
  <si>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</si>
  <si>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</si>
  <si>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</si>
  <si>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</si>
  <si>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</si>
  <si>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</si>
  <si>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</si>
  <si>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</si>
  <si>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</si>
  <si>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</si>
  <si>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</si>
  <si>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</si>
  <si>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</si>
  <si>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</si>
  <si>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</si>
  <si>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</si>
  <si>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</si>
  <si>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</si>
  <si>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</si>
  <si>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</si>
  <si>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</si>
  <si>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</si>
  <si>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</si>
  <si>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</si>
  <si>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</si>
  <si>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</si>
  <si>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</si>
  <si>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</si>
  <si>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</si>
  <si>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</si>
  <si>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</si>
  <si>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</si>
  <si>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</si>
  <si>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</si>
  <si>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</si>
  <si>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</si>
  <si>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</si>
  <si>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</si>
  <si>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</si>
  <si>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</si>
  <si>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</si>
  <si>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</si>
  <si>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</si>
  <si>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</si>
  <si>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</si>
  <si>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</si>
  <si>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</si>
  <si>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</si>
  <si>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</si>
  <si>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</si>
  <si>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</si>
  <si>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</si>
  <si>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</si>
  <si>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</si>
  <si>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</si>
  <si>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</si>
  <si>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</si>
  <si>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</si>
  <si>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</si>
  <si>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</si>
  <si>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</si>
  <si>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</si>
  <si>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</si>
  <si>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</si>
  <si>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</si>
  <si>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</si>
  <si>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</si>
  <si>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</si>
  <si>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</si>
  <si>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</si>
  <si>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</si>
  <si>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</si>
  <si>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</si>
  <si>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</si>
  <si>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</si>
  <si>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</si>
  <si>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</si>
  <si>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</si>
  <si>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</si>
  <si>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</si>
  <si>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</si>
  <si>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</si>
  <si>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</si>
  <si>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</si>
  <si>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</si>
  <si>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</si>
  <si>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</si>
  <si>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</si>
  <si>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</si>
  <si>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</si>
  <si>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</si>
  <si>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</si>
  <si>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</si>
  <si>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</si>
  <si>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</si>
  <si>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</si>
  <si>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</si>
  <si>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</si>
  <si>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</si>
  <si>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</si>
  <si>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</si>
  <si>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</si>
  <si>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</si>
  <si>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</si>
  <si>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</si>
  <si>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</si>
  <si>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</si>
  <si>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</si>
  <si>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</si>
  <si>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</si>
  <si>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</si>
  <si>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</si>
  <si>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</si>
  <si>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</si>
  <si>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</si>
  <si>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</si>
  <si>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</si>
  <si>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</si>
  <si>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</si>
  <si>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</si>
  <si>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</si>
  <si>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</si>
  <si>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</si>
  <si>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</si>
  <si>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</si>
  <si>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</si>
  <si>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</si>
  <si>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</si>
  <si>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</si>
  <si>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</si>
  <si>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</si>
  <si>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</si>
  <si>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</si>
  <si>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</si>
  <si>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</si>
  <si>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</si>
  <si>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</si>
  <si>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</si>
  <si>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</si>
  <si>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</si>
  <si>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</si>
  <si>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</si>
  <si>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</si>
  <si>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</si>
  <si>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</si>
  <si>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</si>
  <si>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</si>
  <si>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</si>
  <si>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</si>
  <si>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</si>
  <si>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</si>
  <si>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</si>
  <si>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</si>
  <si>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</si>
  <si>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</si>
  <si>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</si>
  <si>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</si>
  <si>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</si>
  <si>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</si>
  <si>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</si>
  <si>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</si>
  <si>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</si>
  <si>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</si>
  <si>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</si>
  <si>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</si>
  <si>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</si>
  <si>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</si>
  <si>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</si>
  <si>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</si>
  <si>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</si>
  <si>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</si>
  <si>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</si>
  <si>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</si>
  <si>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</si>
  <si>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</si>
  <si>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</si>
  <si>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</si>
  <si>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</si>
  <si>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</si>
  <si>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</si>
  <si>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</si>
  <si>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</si>
  <si>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</si>
  <si>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</si>
  <si>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</si>
  <si>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</si>
  <si>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</si>
  <si>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</si>
  <si>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</si>
  <si>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</si>
  <si>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</si>
  <si>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</si>
  <si>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</si>
  <si>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</si>
  <si>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</si>
  <si>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</si>
  <si>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</si>
  <si>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</si>
  <si>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</si>
  <si>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</si>
  <si>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</si>
  <si>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</si>
  <si>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</si>
  <si>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</si>
  <si>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</si>
  <si>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</si>
  <si>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</si>
  <si>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</si>
  <si>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</si>
  <si>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</si>
  <si>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</si>
  <si>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</si>
  <si>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</si>
  <si>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</si>
  <si>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</si>
  <si>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</si>
  <si>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</si>
  <si>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</si>
  <si>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</si>
  <si>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</si>
  <si>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</si>
  <si>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</si>
  <si>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</si>
  <si>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</si>
  <si>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</si>
  <si>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</si>
  <si>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</si>
  <si>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</si>
  <si>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</si>
  <si>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</si>
  <si>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</si>
  <si>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</si>
  <si>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</si>
  <si>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</si>
  <si>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</si>
  <si>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</si>
  <si>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</si>
  <si>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</si>
  <si>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</si>
  <si>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</si>
  <si>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</si>
  <si>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</si>
  <si>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</si>
  <si>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</si>
  <si>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</si>
  <si>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</si>
  <si>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</si>
  <si>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</si>
  <si>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</si>
  <si>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</si>
  <si>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</si>
  <si>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</si>
  <si>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</si>
  <si>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</si>
  <si>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</si>
  <si>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</si>
  <si>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</si>
  <si>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</si>
  <si>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</si>
  <si>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</si>
  <si>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</si>
  <si>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</si>
  <si>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</si>
  <si>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</si>
  <si>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</si>
  <si>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</si>
  <si>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</si>
  <si>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</si>
  <si>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</si>
  <si>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</si>
  <si>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</si>
  <si>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</si>
  <si>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</si>
  <si>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</si>
  <si>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</si>
  <si>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</si>
  <si>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</si>
  <si>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</si>
  <si>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</si>
  <si>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</si>
  <si>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</si>
  <si>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</si>
  <si>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</si>
  <si>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</si>
  <si>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</si>
  <si>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</si>
  <si>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</si>
  <si>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</si>
  <si>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</si>
  <si>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</si>
  <si>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</si>
  <si>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</si>
  <si>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</si>
  <si>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</si>
  <si>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</si>
  <si>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</si>
  <si>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</si>
  <si>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</si>
  <si>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</si>
  <si>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</si>
  <si>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</si>
  <si>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</si>
  <si>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</si>
  <si>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</si>
  <si>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</si>
  <si>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</si>
  <si>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</si>
  <si>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</si>
  <si>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</si>
  <si>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</si>
  <si>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</si>
  <si>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</si>
  <si>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</si>
  <si>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</si>
  <si>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</si>
  <si>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</si>
  <si>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</si>
  <si>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</si>
  <si>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</si>
  <si>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</si>
  <si>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</si>
  <si>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</si>
  <si>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</si>
  <si>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</si>
  <si>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</si>
  <si>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</si>
  <si>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</si>
  <si>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</si>
  <si>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</si>
  <si>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</si>
  <si>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</si>
  <si>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</si>
  <si>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</si>
  <si>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</si>
  <si>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</si>
  <si>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</si>
  <si>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</si>
  <si>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</si>
  <si>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</si>
  <si>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</si>
  <si>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</si>
  <si>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</si>
  <si>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</si>
  <si>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</si>
  <si>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</si>
  <si>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</si>
  <si>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</si>
  <si>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</si>
  <si>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</si>
  <si>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</si>
  <si>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</si>
  <si>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</si>
  <si>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</si>
  <si>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</si>
  <si>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</si>
  <si>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</si>
  <si>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</si>
  <si>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</si>
  <si>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</si>
  <si>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</si>
  <si>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</si>
  <si>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</si>
  <si>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</si>
  <si>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</si>
  <si>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</si>
  <si>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</si>
  <si>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</si>
  <si>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</si>
  <si>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</si>
  <si>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</si>
  <si>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</si>
  <si>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</si>
  <si>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</si>
  <si>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</si>
  <si>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</si>
  <si>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</si>
  <si>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</si>
  <si>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</si>
  <si>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</si>
  <si>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</si>
  <si>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</si>
  <si>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</si>
  <si>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</si>
  <si>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</si>
  <si>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</si>
  <si>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</si>
  <si>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</si>
  <si>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</si>
  <si>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</si>
  <si>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</si>
  <si>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</si>
  <si>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</si>
  <si>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</si>
  <si>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</si>
  <si>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</si>
  <si>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</si>
  <si>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</si>
  <si>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</si>
  <si>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</si>
  <si>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</si>
  <si>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</si>
  <si>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</si>
  <si>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</si>
  <si>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</si>
  <si>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</si>
  <si>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</si>
  <si>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</si>
  <si>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</si>
  <si>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</si>
  <si>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</si>
  <si>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</si>
  <si>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</si>
  <si>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</si>
  <si>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</si>
  <si>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</si>
  <si>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</si>
  <si>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</si>
  <si>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</si>
  <si>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</si>
  <si>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</si>
  <si>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</si>
  <si>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</si>
  <si>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</si>
  <si>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</si>
  <si>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</si>
  <si>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</si>
  <si>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</si>
  <si>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</si>
  <si>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</si>
  <si>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</si>
  <si>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</si>
  <si>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</si>
  <si>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</si>
  <si>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</si>
  <si>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</si>
  <si>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</si>
  <si>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</si>
  <si>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</si>
  <si>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</si>
  <si>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</si>
  <si>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</si>
  <si>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</si>
  <si>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</si>
  <si>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</si>
  <si>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</si>
  <si>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</si>
  <si>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</si>
  <si>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</si>
  <si>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</si>
  <si>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</si>
  <si>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</si>
  <si>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</si>
  <si>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</si>
  <si>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</si>
  <si>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</si>
  <si>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</si>
  <si>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</si>
  <si>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</si>
  <si>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</si>
  <si>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</si>
  <si>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</si>
  <si>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</si>
  <si>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</si>
  <si>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</si>
  <si>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</si>
  <si>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</si>
  <si>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</si>
  <si>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</si>
  <si>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</si>
  <si>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</si>
  <si>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</si>
  <si>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</si>
  <si>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</si>
  <si>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</si>
  <si>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</si>
  <si>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</si>
  <si>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</si>
  <si>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</si>
  <si>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</si>
  <si>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</si>
  <si>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</si>
  <si>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</si>
  <si>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</si>
  <si>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</si>
  <si>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</si>
  <si>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</si>
  <si>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</si>
  <si>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</si>
  <si>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</si>
  <si>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</si>
  <si>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</si>
  <si>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</si>
  <si>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</si>
  <si>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</si>
  <si>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</si>
  <si>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</si>
  <si>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</si>
  <si>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</si>
  <si>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</si>
  <si>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</si>
  <si>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</si>
  <si>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</si>
  <si>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</si>
  <si>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</si>
  <si>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</si>
  <si>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</si>
  <si>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</si>
  <si>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</si>
  <si>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</si>
  <si>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</si>
  <si>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</si>
  <si>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</si>
  <si>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</si>
  <si>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</si>
  <si>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</si>
  <si>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</si>
  <si>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</si>
  <si>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</si>
  <si>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</si>
  <si>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</si>
  <si>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</si>
  <si>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</si>
  <si>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</si>
  <si>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</si>
  <si>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</si>
  <si>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</si>
  <si>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</si>
  <si>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</si>
  <si>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</si>
  <si>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</si>
  <si>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</si>
  <si>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</si>
  <si>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</si>
  <si>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</si>
  <si>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</si>
  <si>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</si>
  <si>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</si>
  <si>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</si>
  <si>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</si>
  <si>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</si>
  <si>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</si>
  <si>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</si>
  <si>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</si>
  <si>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</si>
  <si>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</si>
  <si>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</si>
  <si>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</si>
  <si>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</si>
  <si>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</si>
  <si>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</si>
  <si>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</si>
  <si>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</si>
  <si>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</si>
  <si>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</si>
  <si>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</si>
  <si>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</si>
  <si>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</si>
  <si>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</si>
  <si>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</si>
  <si>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</si>
  <si>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</si>
  <si>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</si>
  <si>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</si>
  <si>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</si>
  <si>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</si>
  <si>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</si>
  <si>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</si>
  <si>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</si>
  <si>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</si>
  <si>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</si>
  <si>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</si>
  <si>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</si>
  <si>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</si>
  <si>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</si>
  <si>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</si>
  <si>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</si>
  <si>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</si>
  <si>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</si>
  <si>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</si>
  <si>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</si>
  <si>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</si>
  <si>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</si>
  <si>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</si>
  <si>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</si>
  <si>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</si>
  <si>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</si>
  <si>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</si>
  <si>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</si>
  <si>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</si>
  <si>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</si>
  <si>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</si>
  <si>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</si>
  <si>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</si>
  <si>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</si>
  <si>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</si>
  <si>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</si>
  <si>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</si>
  <si>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</si>
  <si>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</si>
  <si>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</si>
  <si>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</si>
  <si>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</si>
  <si>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</si>
  <si>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</si>
  <si>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</si>
  <si>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</si>
  <si>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</si>
  <si>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</si>
  <si>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</si>
  <si>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</si>
  <si>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</si>
  <si>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</si>
  <si>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</si>
  <si>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</si>
  <si>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</si>
  <si>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</si>
  <si>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</si>
  <si>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</si>
  <si>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</si>
  <si>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</si>
  <si>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</si>
  <si>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</si>
  <si>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</si>
  <si>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</si>
  <si>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</si>
  <si>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</si>
  <si>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</si>
  <si>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</si>
  <si>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</si>
  <si>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</si>
  <si>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</si>
  <si>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</si>
  <si>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</si>
  <si>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</si>
  <si>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</si>
  <si>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</si>
  <si>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</si>
  <si>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</si>
  <si>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</si>
  <si>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</si>
  <si>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</si>
  <si>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</si>
  <si>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</si>
  <si>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</si>
  <si>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</si>
  <si>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</si>
  <si>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</si>
  <si>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</si>
  <si>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</si>
  <si>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</si>
  <si>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</si>
  <si>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</si>
  <si>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</si>
  <si>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</si>
  <si>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</si>
  <si>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</si>
  <si>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</si>
  <si>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</si>
  <si>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</si>
  <si>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</si>
  <si>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</si>
  <si>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</si>
  <si>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</si>
  <si>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</si>
  <si>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</si>
  <si>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</si>
  <si>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</si>
  <si>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</si>
  <si>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</si>
  <si>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</si>
  <si>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</si>
  <si>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</si>
  <si>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</si>
  <si>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</si>
  <si>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</si>
  <si>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</si>
  <si>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</si>
  <si>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</si>
  <si>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</si>
  <si>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</si>
  <si>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</si>
  <si>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</si>
  <si>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</si>
  <si>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</si>
  <si>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</si>
  <si>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</si>
  <si>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</si>
  <si>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</si>
  <si>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</si>
  <si>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</si>
  <si>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</si>
  <si>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</si>
  <si>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</si>
  <si>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</si>
  <si>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</si>
  <si>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</si>
  <si>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</si>
  <si>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</si>
  <si>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</si>
  <si>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</si>
  <si>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</si>
  <si>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</si>
  <si>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</si>
  <si>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</si>
  <si>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</si>
  <si>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</si>
  <si>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</si>
  <si>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</si>
  <si>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</si>
  <si>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</si>
  <si>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</si>
  <si>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</si>
  <si>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</si>
  <si>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</si>
  <si>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</si>
  <si>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</si>
  <si>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</si>
  <si>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</si>
  <si>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</si>
  <si>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</si>
  <si>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</si>
  <si>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</si>
  <si>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</si>
  <si>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</si>
  <si>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</si>
  <si>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</si>
  <si>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</si>
  <si>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</si>
  <si>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</si>
  <si>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</si>
  <si>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</si>
  <si>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</si>
  <si>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</si>
  <si>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</si>
  <si>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</si>
  <si>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</si>
  <si>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</si>
  <si>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</si>
  <si>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</si>
  <si>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</si>
  <si>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</si>
  <si>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</si>
  <si>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</si>
  <si>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</si>
  <si>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</si>
  <si>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</si>
  <si>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</si>
  <si>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</si>
  <si>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</si>
  <si>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</si>
  <si>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</si>
  <si>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</si>
  <si>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</si>
  <si>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</si>
  <si>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</si>
  <si>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</si>
  <si>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</si>
  <si>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</si>
  <si>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</si>
  <si>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</si>
  <si>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</si>
  <si>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</si>
  <si>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</si>
  <si>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</si>
  <si>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</si>
  <si>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</si>
  <si>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</si>
  <si>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</si>
  <si>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</si>
  <si>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</si>
  <si>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</si>
  <si>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</si>
  <si>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</si>
  <si>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</si>
  <si>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</si>
  <si>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</si>
  <si>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</si>
  <si>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</si>
  <si>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</si>
  <si>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</si>
  <si>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</si>
  <si>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</si>
  <si>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</si>
  <si>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</si>
  <si>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</si>
  <si>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</si>
  <si>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</si>
  <si>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</si>
  <si>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</si>
  <si>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</si>
  <si>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</si>
  <si>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</si>
  <si>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</si>
  <si>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</si>
  <si>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</si>
  <si>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</si>
  <si>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</si>
  <si>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</si>
  <si>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</si>
  <si>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</si>
  <si>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</si>
  <si>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</si>
  <si>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</si>
  <si>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</si>
  <si>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</si>
  <si>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</si>
  <si>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</si>
  <si>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</si>
  <si>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</si>
  <si>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</si>
  <si>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</si>
  <si>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</si>
  <si>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</si>
  <si>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</si>
  <si>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</si>
  <si>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</si>
  <si>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</si>
  <si>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</si>
  <si>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</si>
  <si>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</si>
  <si>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</si>
  <si>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</si>
  <si>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</si>
  <si>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</si>
  <si>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</si>
  <si>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</si>
  <si>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</si>
  <si>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</si>
  <si>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</si>
  <si>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</si>
  <si>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</si>
  <si>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</si>
  <si>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</si>
  <si>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</si>
  <si>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</si>
  <si>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</si>
  <si>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</si>
  <si>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</si>
  <si>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</si>
  <si>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</si>
  <si>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</si>
  <si>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</si>
  <si>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</si>
  <si>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</si>
  <si>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</si>
  <si>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</si>
  <si>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</si>
  <si>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</si>
  <si>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</si>
  <si>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</si>
  <si>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</si>
  <si>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</si>
  <si>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</si>
  <si>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</si>
  <si>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</si>
  <si>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</si>
  <si>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</si>
  <si>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</si>
  <si>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</si>
  <si>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</si>
  <si>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</si>
  <si>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</si>
  <si>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</si>
  <si>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</si>
  <si>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</si>
  <si>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</si>
  <si>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</si>
  <si>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</si>
  <si>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</si>
  <si>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</si>
  <si>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</si>
  <si>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</si>
  <si>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</si>
  <si>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</si>
  <si>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</si>
  <si>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</si>
  <si>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</si>
  <si>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</si>
  <si>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</si>
  <si>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</si>
  <si>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</si>
  <si>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</si>
  <si>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</si>
  <si>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</si>
  <si>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</si>
  <si>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</si>
  <si>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</si>
  <si>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</si>
  <si>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</si>
  <si>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</si>
  <si>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</si>
  <si>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</si>
  <si>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</si>
  <si>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</si>
  <si>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</si>
  <si>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</si>
  <si>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</si>
  <si>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</si>
  <si>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</si>
  <si>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</si>
  <si>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</si>
  <si>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</si>
  <si>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</si>
  <si>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</si>
  <si>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</si>
  <si>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</si>
  <si>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</si>
  <si>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</si>
  <si>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</si>
  <si>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</si>
  <si>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</si>
  <si>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</si>
  <si>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</si>
  <si>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</si>
  <si>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</si>
  <si>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</si>
  <si>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</si>
  <si>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</si>
  <si>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</si>
  <si>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</si>
  <si>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</si>
  <si>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</si>
  <si>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</si>
  <si>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</si>
  <si>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</si>
  <si>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</si>
  <si>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</si>
  <si>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</si>
  <si>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</si>
  <si>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</si>
  <si>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</si>
  <si>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</si>
  <si>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</si>
  <si>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</si>
  <si>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</si>
  <si>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</si>
  <si>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</si>
  <si>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</si>
  <si>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</si>
  <si>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</si>
  <si>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</si>
  <si>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</si>
  <si>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</si>
  <si>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</si>
  <si>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</si>
  <si>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</si>
  <si>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</si>
  <si>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</si>
  <si>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</si>
  <si>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</si>
  <si>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</si>
  <si>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</si>
  <si>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</si>
  <si>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</si>
  <si>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</si>
  <si>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</si>
  <si>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</si>
  <si>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</si>
  <si>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</si>
  <si>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</si>
  <si>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</si>
  <si>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</si>
  <si>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</si>
  <si>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</si>
  <si>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</si>
  <si>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</si>
  <si>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</si>
  <si>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</si>
  <si>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</si>
  <si>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</si>
  <si>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</si>
  <si>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</si>
  <si>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</si>
  <si>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</si>
  <si>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</si>
  <si>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</si>
  <si>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</si>
  <si>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</si>
  <si>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</si>
  <si>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</si>
  <si>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</si>
  <si>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</si>
  <si>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</si>
  <si>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</si>
  <si>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</si>
  <si>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</si>
  <si>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</si>
  <si>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</si>
  <si>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</si>
  <si>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</si>
  <si>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</si>
  <si>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</si>
  <si>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</si>
  <si>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</si>
  <si>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</si>
  <si>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</si>
  <si>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</si>
  <si>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</si>
  <si>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</si>
  <si>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</si>
  <si>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</si>
  <si>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</si>
  <si>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</si>
  <si>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</si>
  <si>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</si>
  <si>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</si>
  <si>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</si>
  <si>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</si>
  <si>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</si>
  <si>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</si>
  <si>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</si>
  <si>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</si>
  <si>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</si>
  <si>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</si>
  <si>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</si>
  <si>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</si>
  <si>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</si>
  <si>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</si>
  <si>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</si>
  <si>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</si>
  <si>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</si>
  <si>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</si>
  <si>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</si>
  <si>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</si>
  <si>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</si>
  <si>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</si>
  <si>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</si>
  <si>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</si>
  <si>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</si>
  <si>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</si>
  <si>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</si>
  <si>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</si>
  <si>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</si>
  <si>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</si>
  <si>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</si>
  <si>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</si>
  <si>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</si>
  <si>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</si>
  <si>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</si>
  <si>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</si>
  <si>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</si>
  <si>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</si>
  <si>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</si>
  <si>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</si>
  <si>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</si>
  <si>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</si>
  <si>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</si>
  <si>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</si>
  <si>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</si>
  <si>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</si>
  <si>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</si>
  <si>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</si>
  <si>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</si>
  <si>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</si>
  <si>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</si>
  <si>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</si>
  <si>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</si>
  <si>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</si>
  <si>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</si>
  <si>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</si>
  <si>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</si>
  <si>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</si>
  <si>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</si>
  <si>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</si>
  <si>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</si>
  <si>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</si>
  <si>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</si>
  <si>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</si>
  <si>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</si>
  <si>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</si>
  <si>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</si>
  <si>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</si>
  <si>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</si>
  <si>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</si>
  <si>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</si>
  <si>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</si>
  <si>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</si>
  <si>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</si>
  <si>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</si>
  <si>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</si>
  <si>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</si>
  <si>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</si>
  <si>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</si>
  <si>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</si>
  <si>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</si>
  <si>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</si>
  <si>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</si>
  <si>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</si>
  <si>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</si>
  <si>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</si>
  <si>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</si>
  <si>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</si>
  <si>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</si>
  <si>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</si>
  <si>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</si>
  <si>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</si>
  <si>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</si>
  <si>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</si>
  <si>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</si>
  <si>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</si>
  <si>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</si>
  <si>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</si>
  <si>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</si>
  <si>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</si>
  <si>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</si>
  <si>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</si>
  <si>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</si>
  <si>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</si>
  <si>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</si>
  <si>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</si>
  <si>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</si>
  <si>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</si>
  <si>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</si>
  <si>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</si>
  <si>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</si>
  <si>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</si>
  <si>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</si>
  <si>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</si>
  <si>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</si>
  <si>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</si>
  <si>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</si>
  <si>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</si>
  <si>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</si>
  <si>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</si>
  <si>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</si>
  <si>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</si>
  <si>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</si>
  <si>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</si>
  <si>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</si>
  <si>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</si>
  <si>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</si>
  <si>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</si>
  <si>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</si>
  <si>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</si>
  <si>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</si>
  <si>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</si>
  <si>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</si>
  <si>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</si>
  <si>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</si>
  <si>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</si>
  <si>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</si>
  <si>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</si>
  <si>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</si>
  <si>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</si>
  <si>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</si>
  <si>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</si>
  <si>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</si>
  <si>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</si>
  <si>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</si>
  <si>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</si>
  <si>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</si>
  <si>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</si>
  <si>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</si>
  <si>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</si>
  <si>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</si>
  <si>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</si>
  <si>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</si>
  <si>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</si>
  <si>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</si>
  <si>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</si>
  <si>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</si>
  <si>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</si>
  <si>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</si>
  <si>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</si>
  <si>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</si>
  <si>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</si>
  <si>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</si>
  <si>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</si>
  <si>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</si>
  <si>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</si>
  <si>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</si>
  <si>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</si>
  <si>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</si>
  <si>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</si>
  <si>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</si>
  <si>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</si>
  <si>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</si>
  <si>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</si>
  <si>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</si>
  <si>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</si>
  <si>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</si>
  <si>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</si>
  <si>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</si>
  <si>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</si>
  <si>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</si>
  <si>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</si>
  <si>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</si>
  <si>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</si>
  <si>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</si>
  <si>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</si>
  <si>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</si>
  <si>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</si>
  <si>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</si>
  <si>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</si>
  <si>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</si>
  <si>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</si>
  <si>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</si>
  <si>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</si>
  <si>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</si>
  <si>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</si>
  <si>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</si>
  <si>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</si>
  <si>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</si>
  <si>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</si>
  <si>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</si>
  <si>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</si>
  <si>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</si>
  <si>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</si>
  <si>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</si>
  <si>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</si>
  <si>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</si>
  <si>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</si>
  <si>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</si>
  <si>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</si>
  <si>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</si>
  <si>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</si>
  <si>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</si>
  <si>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</si>
  <si>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</si>
  <si>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</si>
  <si>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</si>
  <si>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</si>
  <si>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</si>
  <si>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</si>
  <si>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</si>
  <si>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</si>
  <si>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</si>
  <si>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</si>
  <si>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</si>
  <si>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</si>
  <si>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</si>
  <si>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</si>
  <si>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</si>
  <si>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</si>
  <si>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</si>
  <si>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</si>
  <si>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</si>
  <si>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</si>
  <si>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</si>
  <si>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</si>
  <si>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</si>
  <si>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</si>
  <si>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</si>
  <si>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</si>
  <si>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</si>
  <si>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</si>
  <si>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</si>
  <si>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</si>
  <si>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</si>
  <si>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</si>
  <si>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</si>
  <si>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</si>
  <si>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</si>
  <si>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</si>
  <si>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</si>
  <si>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</si>
  <si>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</si>
  <si>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</si>
  <si>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</si>
  <si>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</si>
  <si>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</si>
  <si>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</si>
  <si>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</si>
  <si>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</si>
  <si>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</si>
  <si>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</si>
  <si>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</si>
  <si>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</si>
  <si>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</si>
  <si>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</si>
  <si>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</si>
  <si>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</si>
  <si>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</si>
  <si>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</si>
  <si>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</si>
  <si>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</si>
  <si>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</si>
  <si>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</si>
  <si>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</si>
  <si>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</si>
  <si>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</si>
  <si>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</si>
  <si>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</si>
  <si>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</si>
  <si>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</si>
  <si>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</si>
  <si>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</si>
  <si>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</si>
  <si>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</si>
  <si>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</si>
  <si>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</si>
  <si>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</si>
  <si>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</si>
  <si>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</si>
  <si>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</si>
  <si>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</si>
  <si>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</si>
  <si>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</si>
  <si>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</si>
  <si>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</si>
  <si>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</si>
  <si>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</si>
  <si>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</si>
  <si>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</si>
  <si>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</si>
  <si>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</si>
  <si>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</si>
  <si>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</si>
  <si>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</si>
  <si>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</si>
  <si>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</si>
  <si>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</si>
  <si>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</si>
  <si>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</si>
  <si>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</si>
  <si>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</si>
  <si>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</si>
  <si>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</si>
  <si>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</si>
  <si>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</si>
  <si>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</si>
  <si>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</si>
  <si>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</si>
  <si>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</si>
  <si>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</si>
  <si>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</si>
  <si>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</si>
  <si>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</si>
  <si>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</si>
  <si>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</si>
  <si>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</si>
  <si>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</si>
  <si>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</si>
  <si>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</si>
  <si>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</si>
  <si>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</si>
  <si>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</si>
  <si>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</si>
  <si>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</si>
  <si>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</si>
  <si>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</si>
  <si>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</si>
  <si>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</si>
  <si>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</si>
  <si>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</si>
  <si>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</si>
  <si>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</si>
  <si>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</si>
  <si>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</si>
  <si>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</si>
  <si>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</si>
  <si>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</si>
  <si>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</si>
  <si>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</si>
  <si>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</si>
  <si>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</si>
  <si>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</si>
  <si>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</si>
  <si>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</si>
  <si>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</si>
  <si>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</si>
  <si>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</si>
  <si>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</si>
  <si>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</si>
  <si>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</si>
  <si>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</si>
  <si>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</si>
  <si>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</si>
  <si>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</si>
  <si>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</si>
  <si>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</si>
  <si>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</si>
  <si>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</si>
  <si>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</si>
  <si>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</si>
  <si>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</si>
  <si>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</si>
  <si>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</si>
  <si>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</si>
  <si>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</si>
  <si>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</si>
  <si>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</si>
  <si>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</si>
  <si>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</si>
  <si>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</si>
  <si>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</si>
  <si>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</si>
  <si>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</si>
  <si>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</si>
  <si>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</si>
  <si>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</si>
  <si>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</si>
  <si>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</si>
  <si>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</si>
  <si>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</si>
  <si>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</si>
  <si>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</si>
  <si>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</si>
  <si>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</si>
  <si>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</si>
  <si>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</si>
  <si>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</si>
  <si>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</si>
  <si>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</si>
  <si>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</si>
  <si>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</si>
  <si>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</si>
  <si>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</si>
  <si>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</si>
  <si>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</si>
  <si>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</si>
  <si>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</si>
  <si>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</si>
  <si>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</si>
  <si>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</si>
  <si>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</si>
  <si>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</si>
  <si>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</si>
  <si>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</si>
  <si>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</si>
  <si>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</si>
  <si>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</si>
  <si>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</si>
  <si>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</si>
  <si>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</si>
  <si>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</si>
  <si>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</si>
  <si>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</si>
  <si>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</si>
  <si>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</si>
  <si>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</si>
  <si>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</si>
  <si>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</si>
  <si>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</si>
  <si>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</si>
  <si>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</si>
  <si>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</si>
  <si>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</si>
  <si>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</si>
  <si>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</si>
  <si>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</si>
  <si>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</si>
  <si>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</si>
  <si>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</si>
  <si>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</si>
  <si>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</si>
  <si>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</si>
  <si>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</si>
  <si>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</si>
  <si>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</si>
  <si>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</si>
  <si>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</si>
  <si>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</si>
  <si>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</si>
  <si>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</si>
  <si>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</si>
  <si>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</si>
  <si>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</si>
  <si>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</si>
  <si>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</si>
  <si>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</si>
  <si>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</si>
  <si>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</si>
  <si>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</si>
  <si>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</si>
  <si>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</si>
  <si>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</si>
  <si>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</si>
  <si>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</si>
  <si>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</si>
  <si>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</si>
  <si>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</si>
  <si>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</si>
  <si>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</si>
  <si>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</si>
  <si>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</si>
  <si>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</si>
  <si>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</si>
  <si>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</si>
  <si>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</si>
  <si>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</si>
  <si>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</si>
  <si>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</si>
  <si>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</si>
  <si>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</si>
  <si>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</si>
  <si>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</si>
  <si>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</si>
  <si>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</si>
  <si>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</si>
  <si>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</si>
  <si>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</si>
  <si>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</si>
  <si>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</si>
  <si>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</si>
  <si>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</si>
  <si>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</si>
  <si>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</si>
  <si>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</si>
  <si>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</si>
  <si>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</si>
  <si>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</si>
  <si>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</si>
  <si>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</si>
  <si>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</si>
  <si>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</si>
  <si>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</si>
  <si>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</si>
  <si>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</si>
  <si>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</si>
  <si>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</si>
  <si>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</si>
  <si>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</si>
  <si>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</si>
  <si>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</si>
  <si>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</si>
  <si>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</si>
  <si>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</si>
  <si>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</si>
  <si>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</si>
  <si>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</si>
  <si>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</si>
  <si>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</si>
  <si>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</si>
  <si>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</si>
  <si>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</si>
  <si>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</si>
  <si>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</si>
  <si>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</si>
  <si>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</si>
  <si>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</si>
  <si>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</si>
  <si>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</si>
  <si>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</si>
  <si>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</si>
  <si>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</si>
  <si>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</si>
  <si>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</si>
  <si>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</si>
  <si>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</si>
  <si>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</si>
  <si>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</si>
  <si>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</si>
  <si>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</si>
  <si>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</si>
  <si>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</si>
  <si>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</si>
  <si>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</si>
  <si>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</si>
  <si>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</si>
  <si>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</si>
  <si>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</si>
  <si>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</si>
  <si>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</si>
  <si>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</si>
  <si>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</si>
  <si>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</si>
  <si>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</si>
  <si>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</si>
  <si>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</si>
  <si>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</si>
  <si>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</si>
  <si>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</si>
  <si>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</si>
  <si>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</si>
  <si>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</si>
  <si>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</si>
  <si>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</si>
  <si>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</si>
  <si>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</si>
  <si>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</si>
  <si>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</si>
  <si>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</si>
  <si>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</si>
  <si>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</si>
  <si>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</si>
  <si>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</si>
  <si>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</si>
  <si>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</si>
  <si>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</si>
  <si>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</si>
  <si>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</si>
  <si>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</si>
  <si>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</si>
  <si>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</si>
  <si>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</si>
  <si>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</si>
  <si>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</si>
  <si>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</si>
  <si>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</si>
  <si>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</si>
  <si>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</si>
  <si>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</si>
  <si>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</si>
  <si>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</si>
  <si>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</si>
  <si>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</si>
  <si>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</si>
  <si>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</si>
  <si>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</si>
  <si>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</si>
  <si>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</si>
  <si>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</si>
  <si>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</si>
  <si>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</si>
  <si>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</si>
  <si>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</si>
  <si>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</si>
  <si>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</si>
  <si>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</si>
  <si>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</si>
  <si>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</si>
  <si>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</si>
  <si>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</si>
  <si>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</si>
  <si>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</si>
  <si>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</si>
  <si>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</si>
  <si>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</si>
  <si>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</si>
  <si>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</si>
  <si>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</si>
  <si>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</si>
  <si>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</si>
  <si>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</si>
  <si>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</si>
  <si>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</si>
  <si>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</si>
  <si>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</si>
  <si>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</si>
  <si>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</si>
  <si>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</si>
  <si>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</si>
  <si>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</si>
  <si>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</si>
  <si>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</si>
  <si>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</si>
  <si>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</si>
  <si>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</si>
  <si>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</si>
  <si>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</si>
  <si>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</si>
  <si>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</si>
  <si>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</si>
  <si>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</si>
  <si>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</si>
  <si>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</si>
  <si>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</si>
  <si>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</si>
  <si>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</si>
  <si>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</si>
  <si>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</si>
  <si>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</si>
  <si>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</si>
  <si>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</si>
  <si>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</si>
  <si>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</si>
  <si>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</si>
  <si>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</si>
  <si>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</si>
  <si>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</si>
  <si>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</si>
  <si>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</si>
  <si>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</si>
  <si>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</si>
  <si>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</si>
  <si>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</si>
  <si>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</si>
  <si>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</si>
  <si>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</si>
  <si>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</si>
  <si>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</si>
  <si>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</si>
  <si>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</si>
  <si>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</si>
  <si>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</si>
  <si>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</si>
  <si>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</si>
  <si>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</si>
  <si>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</si>
  <si>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</si>
  <si>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</si>
  <si>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</si>
  <si>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</si>
  <si>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</si>
  <si>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</si>
  <si>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</si>
  <si>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</si>
  <si>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</si>
  <si>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</si>
  <si>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</si>
  <si>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</si>
  <si>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</si>
  <si>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</si>
  <si>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</si>
  <si>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</si>
  <si>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</si>
  <si>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</si>
  <si>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</si>
  <si>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</si>
  <si>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</si>
  <si>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</si>
  <si>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</si>
  <si>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</si>
  <si>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</si>
  <si>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</si>
  <si>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</si>
  <si>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</si>
  <si>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</si>
  <si>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</si>
  <si>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</si>
  <si>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</si>
  <si>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</si>
  <si>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</si>
  <si>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</si>
  <si>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</si>
  <si>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</si>
  <si>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</si>
  <si>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</si>
  <si>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</si>
  <si>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</si>
  <si>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</si>
  <si>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</si>
  <si>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</si>
  <si>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</si>
  <si>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</si>
  <si>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</si>
  <si>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</si>
  <si>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</si>
  <si>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</si>
  <si>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</si>
  <si>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</si>
  <si>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</si>
  <si>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</si>
  <si>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</si>
  <si>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</si>
  <si>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</si>
  <si>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</si>
  <si>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</si>
  <si>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</si>
  <si>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</si>
  <si>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</si>
  <si>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</si>
  <si>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</si>
  <si>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</si>
  <si>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</si>
  <si>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</si>
  <si>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</si>
  <si>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</si>
  <si>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</si>
  <si>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</si>
  <si>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</si>
  <si>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</si>
  <si>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</si>
  <si>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</si>
  <si>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</si>
  <si>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</si>
  <si>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</si>
  <si>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</si>
  <si>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</si>
  <si>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</si>
  <si>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</si>
  <si>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</si>
  <si>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</si>
  <si>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</si>
  <si>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</si>
  <si>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</si>
  <si>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</si>
  <si>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</si>
  <si>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</si>
  <si>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</si>
  <si>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</si>
  <si>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</si>
  <si>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</si>
  <si>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</si>
  <si>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</si>
  <si>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</si>
  <si>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</si>
  <si>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</si>
  <si>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</si>
  <si>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</si>
  <si>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</si>
  <si>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</si>
  <si>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</si>
  <si>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</si>
  <si>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</si>
  <si>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</si>
  <si>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</si>
  <si>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</si>
  <si>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</si>
  <si>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</si>
  <si>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</si>
  <si>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</si>
  <si>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</si>
  <si>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</si>
  <si>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</si>
  <si>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</si>
  <si>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</si>
  <si>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</si>
  <si>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</si>
  <si>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</si>
  <si>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</si>
  <si>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</si>
  <si>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</si>
  <si>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</si>
  <si>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</si>
  <si>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</si>
  <si>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</si>
  <si>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</si>
  <si>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</si>
  <si>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</si>
  <si>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</si>
  <si>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</si>
  <si>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</si>
  <si>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</si>
  <si>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</si>
  <si>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</si>
  <si>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</si>
  <si>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</si>
  <si>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</si>
  <si>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</si>
  <si>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</si>
  <si>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</si>
  <si>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</si>
  <si>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</si>
  <si>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</si>
  <si>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</si>
  <si>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</si>
  <si>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</si>
  <si>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</si>
  <si>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</si>
  <si>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</si>
  <si>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</si>
  <si>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</si>
  <si>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</si>
  <si>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</si>
  <si>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</si>
  <si>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</si>
  <si>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</si>
  <si>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</si>
  <si>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</si>
  <si>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</si>
  <si>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</si>
  <si>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</si>
  <si>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</si>
  <si>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</si>
  <si>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</si>
  <si>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</si>
  <si>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</si>
  <si>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</si>
  <si>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</si>
  <si>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</si>
  <si>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</si>
  <si>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</si>
  <si>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</si>
  <si>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</si>
  <si>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</si>
  <si>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</si>
  <si>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</si>
  <si>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</si>
  <si>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</si>
  <si>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</si>
  <si>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</si>
  <si>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</si>
  <si>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</si>
  <si>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</si>
  <si>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</si>
  <si>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</si>
  <si>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</si>
  <si>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</si>
  <si>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</si>
  <si>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</si>
  <si>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</si>
  <si>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</si>
  <si>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</si>
  <si>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</si>
  <si>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</si>
  <si>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</si>
  <si>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</si>
  <si>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</si>
  <si>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</si>
  <si>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</si>
  <si>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</si>
  <si>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</si>
  <si>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</si>
  <si>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</si>
  <si>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</si>
  <si>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</si>
  <si>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</si>
  <si>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</si>
  <si>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</si>
  <si>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</si>
  <si>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</si>
  <si>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</si>
  <si>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</si>
  <si>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</si>
  <si>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</si>
  <si>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</si>
  <si>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</si>
  <si>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</si>
  <si>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</si>
  <si>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</si>
  <si>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</si>
  <si>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</si>
  <si>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</si>
  <si>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</si>
  <si>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</si>
  <si>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</si>
  <si>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</si>
  <si>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</si>
  <si>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</si>
  <si>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</si>
  <si>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</si>
  <si>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</si>
  <si>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</si>
  <si>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</si>
  <si>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</si>
  <si>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</si>
  <si>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</si>
  <si>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</si>
  <si>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</si>
  <si>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</si>
  <si>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</si>
  <si>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</si>
  <si>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</si>
  <si>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</si>
  <si>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</si>
  <si>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</si>
  <si>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</si>
  <si>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</si>
  <si>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</si>
  <si>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</si>
  <si>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</si>
  <si>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</si>
  <si>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</si>
  <si>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</si>
  <si>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</si>
  <si>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</si>
  <si>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</si>
  <si>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</si>
  <si>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</si>
  <si>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</si>
  <si>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</si>
  <si>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</si>
  <si>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</si>
  <si>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</si>
  <si>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</si>
  <si>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</si>
  <si>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</si>
  <si>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</si>
  <si>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</si>
  <si>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</si>
  <si>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</si>
  <si>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</si>
  <si>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</si>
  <si>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</si>
  <si>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</si>
  <si>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</si>
  <si>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</si>
  <si>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</si>
  <si>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</si>
  <si>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</si>
  <si>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</si>
  <si>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</si>
  <si>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</si>
  <si>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</si>
  <si>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</si>
  <si>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</si>
  <si>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</si>
  <si>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</si>
  <si>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</si>
  <si>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</si>
  <si>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</si>
  <si>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</si>
  <si>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</si>
  <si>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</si>
  <si>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</si>
  <si>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</si>
  <si>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</si>
  <si>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</si>
  <si>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</si>
  <si>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</si>
  <si>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</si>
  <si>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</si>
  <si>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</si>
  <si>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</si>
  <si>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</si>
  <si>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</si>
  <si>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</si>
  <si>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</si>
  <si>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</si>
  <si>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</si>
  <si>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</si>
  <si>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</si>
  <si>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</si>
  <si>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</si>
  <si>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</si>
  <si>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</si>
  <si>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</si>
  <si>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</si>
  <si>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</si>
  <si>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</si>
  <si>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</si>
  <si>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</si>
  <si>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</si>
  <si>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</si>
  <si>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</si>
  <si>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</si>
  <si>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</si>
  <si>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</si>
  <si>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</si>
  <si>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</si>
  <si>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</si>
  <si>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</si>
  <si>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</si>
  <si>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</si>
  <si>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</si>
  <si>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</si>
  <si>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</si>
  <si>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</si>
  <si>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</si>
  <si>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</si>
  <si>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</si>
  <si>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</si>
  <si>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</si>
  <si>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</si>
  <si>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</si>
  <si>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</si>
  <si>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</si>
  <si>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</si>
  <si>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</si>
  <si>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</si>
  <si>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</si>
  <si>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</si>
  <si>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</si>
  <si>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</si>
  <si>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</si>
  <si>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</si>
  <si>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</si>
  <si>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</si>
  <si>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</si>
  <si>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</si>
  <si>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</si>
  <si>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</si>
  <si>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</si>
  <si>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</si>
  <si>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</si>
  <si>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</si>
  <si>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</si>
  <si>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</si>
  <si>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</si>
  <si>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</si>
  <si>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</si>
  <si>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</si>
  <si>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</si>
  <si>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</si>
  <si>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</si>
  <si>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</si>
  <si>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</si>
  <si>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</si>
  <si>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</si>
  <si>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</si>
  <si>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</si>
  <si>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</si>
  <si>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</si>
  <si>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</si>
  <si>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</si>
  <si>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</si>
  <si>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</si>
  <si>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</si>
  <si>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</si>
  <si>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</si>
  <si>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</si>
  <si>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</si>
  <si>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</si>
  <si>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</si>
  <si>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</si>
  <si>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</si>
  <si>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</si>
  <si>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</si>
  <si>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</si>
  <si>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</si>
  <si>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</si>
  <si>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</si>
  <si>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</si>
  <si>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</si>
  <si>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</si>
  <si>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</si>
  <si>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</si>
  <si>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</si>
  <si>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</si>
  <si>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</si>
  <si>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</si>
  <si>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</si>
  <si>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</si>
  <si>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</si>
  <si>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</si>
  <si>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</si>
  <si>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</si>
  <si>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</si>
  <si>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</si>
  <si>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</si>
  <si>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</si>
  <si>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</si>
  <si>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</si>
  <si>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</si>
  <si>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</si>
  <si>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</si>
  <si>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</si>
  <si>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</si>
  <si>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</si>
  <si>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</si>
  <si>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</si>
  <si>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</si>
  <si>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</si>
  <si>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</si>
  <si>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</si>
  <si>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</si>
  <si>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</si>
  <si>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</si>
  <si>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</si>
  <si>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</si>
  <si>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</si>
  <si>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</si>
  <si>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</si>
  <si>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</si>
  <si>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</si>
  <si>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</si>
  <si>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</si>
  <si>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</si>
  <si>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</si>
  <si>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</si>
  <si>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</si>
  <si>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</si>
  <si>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</si>
  <si>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</si>
  <si>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</si>
  <si>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</si>
  <si>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</si>
  <si>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</si>
  <si>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</si>
  <si>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</si>
  <si>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</si>
  <si>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</si>
  <si>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</si>
  <si>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</si>
  <si>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</si>
  <si>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</si>
  <si>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</si>
  <si>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</si>
  <si>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</si>
  <si>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</si>
  <si>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</si>
  <si>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</si>
  <si>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</si>
  <si>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</si>
  <si>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</si>
  <si>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</si>
  <si>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</si>
  <si>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</si>
  <si>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</si>
  <si>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</si>
  <si>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</si>
  <si>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</si>
  <si>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</si>
  <si>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</si>
  <si>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</si>
  <si>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</si>
  <si>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</si>
  <si>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</si>
  <si>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</si>
  <si>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</si>
  <si>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</si>
  <si>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</si>
  <si>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</si>
  <si>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</si>
  <si>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</si>
  <si>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</si>
  <si>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</si>
  <si>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</si>
  <si>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</si>
  <si>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</si>
  <si>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</si>
  <si>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</si>
  <si>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</si>
  <si>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</si>
  <si>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</si>
  <si>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</si>
  <si>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</si>
  <si>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</si>
  <si>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</si>
  <si>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</si>
  <si>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</si>
  <si>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</si>
  <si>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</si>
  <si>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</si>
  <si>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</si>
  <si>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</si>
  <si>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</si>
  <si>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</si>
  <si>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</si>
  <si>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</si>
  <si>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</si>
  <si>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</si>
  <si>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</si>
  <si>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</si>
  <si>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</si>
  <si>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</si>
  <si>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</si>
  <si>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</si>
  <si>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</si>
  <si>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</si>
  <si>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</si>
  <si>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</si>
  <si>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</si>
  <si>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</si>
  <si>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</si>
  <si>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</si>
  <si>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</si>
  <si>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</si>
  <si>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</si>
  <si>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</si>
  <si>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</si>
  <si>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</si>
  <si>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</si>
  <si>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</si>
  <si>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</si>
  <si>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</si>
  <si>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</si>
  <si>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</si>
  <si>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</si>
  <si>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</si>
  <si>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</si>
  <si>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</si>
  <si>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</si>
  <si>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</si>
  <si>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</si>
  <si>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</si>
  <si>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</si>
  <si>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</si>
  <si>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</si>
  <si>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</si>
  <si>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</si>
  <si>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</si>
  <si>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</si>
  <si>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</si>
  <si>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</si>
  <si>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</si>
  <si>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</si>
  <si>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</si>
  <si>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</si>
  <si>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</si>
  <si>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</si>
  <si>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</si>
  <si>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</si>
  <si>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</si>
  <si>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</si>
  <si>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</si>
  <si>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</si>
  <si>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</si>
  <si>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</si>
  <si>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</si>
  <si>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</si>
  <si>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</si>
  <si>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</si>
  <si>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</si>
  <si>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</si>
  <si>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</si>
  <si>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</si>
  <si>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</si>
  <si>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</si>
  <si>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</si>
  <si>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</si>
  <si>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</si>
  <si>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</si>
  <si>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</si>
  <si>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</si>
  <si>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</si>
  <si>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</si>
  <si>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</si>
  <si>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</si>
  <si>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</si>
  <si>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</si>
  <si>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</si>
  <si>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</si>
  <si>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</si>
  <si>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</si>
  <si>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</si>
  <si>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</si>
  <si>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</si>
  <si>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</si>
  <si>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</si>
  <si>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</si>
  <si>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</si>
  <si>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</si>
  <si>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</si>
  <si>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</si>
  <si>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</si>
  <si>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</si>
  <si>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</si>
  <si>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</si>
  <si>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</si>
  <si>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</si>
  <si>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</si>
  <si>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</si>
  <si>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</si>
  <si>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</si>
  <si>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</si>
  <si>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</si>
  <si>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</si>
  <si>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</si>
  <si>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</si>
  <si>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</si>
  <si>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</si>
  <si>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</si>
  <si>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</si>
  <si>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</si>
  <si>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</si>
  <si>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</si>
  <si>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</si>
  <si>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</si>
  <si>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</si>
  <si>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</si>
  <si>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</si>
  <si>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</si>
  <si>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</si>
  <si>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</si>
  <si>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</si>
  <si>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</si>
  <si>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</si>
  <si>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</si>
  <si>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</si>
  <si>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</si>
  <si>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</si>
  <si>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</si>
  <si>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</si>
  <si>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</si>
  <si>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</si>
  <si>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</si>
  <si>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</si>
  <si>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</si>
  <si>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</si>
  <si>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</si>
  <si>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</si>
  <si>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</si>
  <si>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</si>
  <si>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</si>
  <si>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</si>
  <si>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</si>
  <si>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</si>
  <si>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</si>
  <si>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</si>
  <si>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</si>
  <si>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</si>
  <si>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</si>
  <si>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</si>
  <si>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</si>
  <si>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</si>
  <si>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</si>
  <si>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</si>
  <si>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</si>
  <si>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</si>
  <si>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</si>
  <si>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</si>
  <si>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</si>
  <si>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</si>
  <si>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</si>
  <si>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</si>
  <si>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</si>
  <si>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</si>
  <si>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</si>
  <si>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</si>
  <si>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</si>
  <si>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</si>
  <si>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</si>
  <si>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</si>
  <si>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</si>
  <si>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</si>
  <si>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</si>
  <si>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</si>
  <si>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</si>
  <si>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</si>
  <si>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</si>
  <si>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</si>
  <si>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</si>
  <si>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</si>
  <si>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</si>
  <si>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</si>
  <si>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</si>
  <si>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</si>
  <si>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</si>
  <si>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</si>
  <si>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</si>
  <si>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</si>
  <si>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</si>
  <si>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</si>
  <si>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</si>
  <si>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</si>
  <si>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</si>
  <si>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</si>
  <si>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</si>
  <si>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</si>
  <si>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</si>
  <si>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</si>
  <si>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</si>
  <si>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</si>
  <si>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</si>
  <si>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</si>
  <si>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</si>
  <si>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</si>
  <si>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</si>
  <si>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</si>
  <si>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</si>
  <si>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</si>
  <si>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</si>
  <si>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</si>
  <si>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</si>
  <si>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</si>
  <si>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</si>
  <si>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</si>
  <si>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</si>
  <si>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</si>
  <si>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</si>
  <si>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</si>
  <si>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</si>
  <si>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</si>
  <si>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</si>
  <si>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</si>
  <si>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</si>
  <si>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</si>
  <si>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</si>
  <si>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</si>
  <si>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</si>
  <si>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</si>
  <si>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</si>
  <si>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</si>
  <si>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</si>
  <si>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</si>
  <si>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</si>
  <si>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</si>
  <si>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</si>
  <si>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</si>
  <si>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</si>
  <si>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</si>
  <si>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</si>
  <si>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</si>
  <si>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</si>
  <si>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</si>
  <si>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</si>
  <si>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</si>
  <si>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</si>
  <si>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</si>
  <si>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</si>
  <si>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</si>
  <si>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</si>
  <si>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</si>
  <si>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</si>
  <si>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</si>
  <si>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</si>
  <si>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</si>
  <si>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</si>
  <si>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</si>
  <si>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</si>
  <si>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</si>
  <si>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</si>
  <si>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</si>
  <si>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</si>
  <si>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</si>
  <si>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</si>
  <si>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</si>
  <si>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</si>
  <si>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</si>
  <si>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</si>
  <si>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</si>
  <si>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</si>
  <si>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</si>
  <si>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</si>
  <si>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</si>
  <si>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</si>
  <si>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</si>
  <si>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</si>
  <si>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</si>
  <si>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</si>
  <si>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</si>
  <si>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</si>
  <si>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</si>
  <si>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</si>
  <si>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</si>
  <si>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</si>
  <si>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</si>
  <si>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</si>
  <si>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</si>
  <si>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</si>
  <si>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</si>
  <si>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</si>
  <si>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</si>
  <si>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</si>
  <si>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</si>
  <si>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</si>
  <si>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</si>
  <si>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</si>
  <si>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</si>
  <si>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</si>
  <si>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</si>
  <si>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</si>
  <si>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</si>
  <si>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</si>
  <si>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</si>
  <si>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</si>
  <si>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</si>
  <si>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</si>
  <si>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</si>
  <si>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</si>
  <si>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</si>
  <si>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</si>
  <si>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</si>
  <si>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</si>
  <si>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</si>
  <si>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</si>
  <si>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</si>
  <si>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</si>
  <si>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</si>
  <si>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</si>
  <si>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</si>
  <si>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</si>
  <si>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</si>
  <si>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</si>
  <si>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</si>
  <si>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</si>
  <si>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</si>
  <si>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</si>
  <si>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</si>
  <si>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</si>
  <si>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</si>
  <si>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</si>
  <si>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</si>
  <si>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</si>
  <si>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</si>
  <si>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</si>
  <si>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</si>
  <si>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</si>
  <si>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</si>
  <si>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</si>
  <si>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</si>
  <si>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</si>
  <si>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</si>
  <si>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</si>
  <si>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</si>
  <si>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</si>
  <si>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</si>
  <si>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</si>
  <si>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</si>
  <si>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</si>
  <si>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</si>
  <si>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</si>
  <si>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</si>
  <si>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</si>
  <si>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</si>
  <si>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</si>
  <si>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</si>
  <si>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</si>
  <si>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</si>
  <si>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</si>
  <si>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</si>
  <si>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</si>
  <si>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</si>
  <si>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</si>
  <si>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</si>
  <si>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</si>
  <si>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</si>
  <si>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</si>
  <si>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</si>
  <si>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</si>
  <si>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</si>
  <si>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</si>
  <si>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</si>
  <si>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</si>
  <si>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</si>
  <si>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</si>
  <si>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</si>
  <si>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</si>
  <si>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</si>
  <si>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</si>
  <si>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</si>
  <si>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</si>
  <si>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</si>
  <si>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</si>
  <si>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</si>
  <si>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</si>
  <si>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</si>
  <si>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</si>
  <si>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</si>
  <si>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</si>
  <si>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</si>
  <si>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</si>
  <si>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</si>
  <si>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</si>
  <si>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</si>
  <si>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</si>
  <si>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</si>
  <si>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</si>
  <si>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</si>
  <si>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</si>
  <si>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</si>
  <si>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</si>
  <si>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</si>
  <si>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</si>
  <si>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</si>
  <si>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</si>
  <si>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</si>
  <si>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</si>
  <si>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</si>
  <si>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</si>
  <si>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</si>
  <si>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</si>
  <si>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</si>
  <si>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</si>
  <si>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</si>
  <si>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</si>
  <si>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</si>
  <si>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</si>
  <si>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</si>
  <si>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</si>
  <si>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</si>
  <si>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</si>
  <si>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</si>
  <si>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</si>
  <si>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</si>
  <si>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</si>
  <si>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</si>
  <si>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</si>
  <si>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</si>
  <si>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</si>
  <si>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</si>
  <si>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</si>
  <si>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</si>
  <si>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</si>
  <si>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</si>
  <si>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</si>
  <si>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</si>
  <si>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</si>
  <si>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</si>
  <si>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</si>
  <si>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</si>
  <si>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</si>
  <si>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</si>
  <si>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</si>
  <si>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</si>
  <si>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</si>
  <si>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</si>
  <si>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</si>
  <si>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</si>
  <si>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</si>
  <si>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</si>
  <si>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</si>
  <si>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</si>
  <si>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</si>
  <si>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</si>
  <si>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</si>
  <si>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</si>
  <si>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</si>
  <si>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</si>
  <si>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</si>
  <si>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</si>
  <si>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</si>
  <si>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</si>
  <si>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</si>
  <si>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</si>
  <si>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</si>
  <si>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</si>
  <si>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</si>
  <si>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</si>
  <si>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</si>
  <si>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</si>
  <si>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</si>
  <si>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</si>
  <si>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</si>
  <si>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</si>
  <si>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</si>
  <si>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</si>
  <si>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</si>
  <si>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</si>
  <si>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</si>
  <si>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</si>
  <si>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</si>
  <si>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</si>
  <si>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</si>
  <si>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</si>
  <si>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</si>
  <si>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</si>
  <si>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</si>
  <si>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</si>
  <si>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</si>
  <si>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</si>
  <si>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</si>
  <si>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</si>
  <si>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</si>
  <si>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</si>
  <si>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</si>
  <si>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</si>
  <si>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</si>
  <si>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</si>
  <si>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</si>
  <si>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</si>
  <si>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</si>
  <si>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</si>
  <si>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</si>
  <si>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</si>
  <si>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</si>
  <si>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</si>
  <si>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</si>
  <si>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</si>
  <si>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</si>
  <si>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</si>
  <si>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</si>
  <si>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</si>
  <si>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</si>
  <si>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</si>
  <si>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</si>
  <si>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</si>
  <si>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</si>
  <si>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</si>
  <si>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</si>
  <si>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</si>
  <si>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</si>
  <si>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</si>
  <si>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</si>
  <si>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</si>
  <si>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</si>
  <si>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</si>
  <si>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</si>
  <si>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</si>
  <si>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</si>
  <si>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</si>
  <si>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</si>
  <si>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</si>
  <si>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</si>
  <si>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</si>
  <si>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</si>
  <si>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</si>
  <si>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</si>
  <si>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</si>
  <si>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</si>
  <si>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</si>
  <si>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</si>
  <si>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</si>
  <si>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</si>
  <si>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</si>
  <si>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</si>
  <si>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</si>
  <si>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</si>
  <si>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</si>
  <si>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</si>
  <si>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</si>
  <si>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</si>
  <si>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</si>
  <si>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</si>
  <si>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</si>
  <si>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</si>
  <si>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</si>
  <si>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</si>
  <si>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</si>
  <si>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</si>
  <si>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</si>
  <si>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</si>
  <si>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</si>
  <si>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</si>
  <si>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</si>
  <si>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</si>
  <si>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</si>
  <si>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</si>
  <si>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</si>
  <si>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</si>
  <si>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</si>
  <si>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</si>
  <si>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</si>
  <si>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</si>
  <si>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</si>
  <si>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</si>
  <si>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</si>
  <si>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</si>
  <si>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</si>
  <si>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</si>
  <si>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</si>
  <si>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</si>
  <si>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</si>
  <si>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</si>
  <si>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</si>
  <si>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</si>
  <si>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</si>
  <si>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</si>
  <si>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</si>
  <si>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</si>
  <si>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</si>
  <si>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</si>
  <si>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</si>
  <si>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</si>
  <si>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</si>
  <si>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</si>
  <si>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</si>
  <si>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</si>
  <si>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</si>
  <si>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</si>
  <si>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</si>
  <si>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</si>
  <si>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</si>
  <si>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</si>
  <si>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</si>
  <si>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</si>
  <si>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</si>
  <si>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</si>
  <si>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</si>
  <si>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</si>
  <si>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</si>
  <si>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</si>
  <si>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</si>
  <si>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</si>
  <si>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</si>
  <si>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</si>
  <si>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</si>
  <si>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</si>
  <si>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</si>
  <si>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</si>
  <si>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</si>
  <si>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</si>
  <si>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</si>
  <si>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</si>
  <si>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</si>
  <si>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</si>
  <si>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</si>
  <si>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</si>
  <si>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</si>
  <si>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</si>
  <si>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</si>
  <si>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</si>
  <si>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</si>
  <si>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</si>
  <si>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</si>
  <si>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</si>
  <si>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</si>
  <si>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</si>
  <si>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</si>
  <si>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</si>
  <si>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</si>
  <si>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</si>
  <si>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</si>
  <si>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</si>
  <si>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</si>
  <si>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</si>
  <si>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</si>
  <si>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</si>
  <si>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</si>
  <si>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</si>
  <si>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</si>
  <si>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</si>
  <si>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</si>
  <si>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</si>
  <si>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</si>
  <si>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</si>
  <si>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</si>
  <si>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</si>
  <si>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</si>
  <si>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</si>
  <si>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</si>
  <si>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</si>
  <si>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</si>
  <si>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</si>
  <si>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</si>
  <si>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</si>
  <si>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</si>
  <si>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</si>
  <si>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</si>
  <si>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</si>
  <si>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</si>
  <si>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</si>
  <si>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</si>
  <si>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</si>
  <si>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</si>
  <si>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</si>
  <si>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</si>
  <si>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</si>
  <si>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</si>
  <si>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</si>
  <si>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</si>
  <si>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</si>
  <si>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</si>
  <si>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</si>
  <si>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</si>
  <si>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</si>
  <si>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</si>
  <si>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</si>
  <si>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</si>
  <si>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</si>
  <si>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</si>
  <si>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</si>
  <si>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</si>
  <si>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</si>
  <si>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</si>
  <si>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</si>
  <si>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</si>
  <si>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</si>
  <si>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</si>
  <si>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</si>
  <si>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</si>
  <si>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</si>
  <si>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</si>
  <si>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</si>
  <si>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</si>
  <si>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</si>
  <si>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</si>
  <si>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</si>
  <si>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</si>
  <si>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</si>
  <si>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</si>
  <si>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</si>
  <si>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</si>
  <si>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</si>
  <si>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</si>
  <si>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</si>
  <si>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</si>
  <si>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</si>
  <si>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</si>
  <si>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</si>
  <si>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</si>
  <si>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</si>
  <si>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</si>
  <si>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</si>
  <si>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</si>
  <si>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</si>
  <si>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</si>
  <si>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</si>
  <si>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</si>
  <si>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</si>
  <si>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</si>
  <si>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</si>
  <si>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</si>
  <si>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</si>
  <si>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</si>
  <si>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</si>
  <si>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</si>
  <si>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</si>
  <si>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</si>
  <si>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</si>
  <si>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</si>
  <si>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</si>
  <si>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</si>
  <si>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</si>
  <si>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</si>
  <si>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</si>
  <si>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</si>
  <si>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</si>
  <si>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</si>
  <si>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</si>
  <si>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</si>
  <si>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</si>
  <si>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</si>
  <si>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</si>
  <si>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</si>
  <si>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</si>
  <si>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</si>
  <si>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</si>
  <si>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</si>
  <si>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</si>
  <si>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</si>
  <si>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</si>
  <si>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</si>
  <si>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</si>
  <si>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</si>
  <si>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</si>
  <si>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</si>
  <si>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</si>
  <si>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</si>
  <si>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</si>
  <si>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</si>
  <si>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</si>
  <si>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</si>
  <si>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</si>
  <si>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</si>
  <si>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</si>
  <si>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</si>
  <si>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</si>
  <si>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</si>
  <si>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</si>
  <si>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</si>
  <si>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</si>
  <si>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</si>
  <si>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</si>
  <si>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</si>
  <si>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</si>
  <si>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</si>
  <si>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</si>
  <si>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</si>
  <si>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</si>
  <si>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</si>
  <si>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</si>
  <si>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</si>
  <si>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</si>
  <si>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</si>
  <si>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</si>
  <si>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</si>
  <si>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</si>
  <si>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</si>
  <si>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</si>
  <si>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</si>
  <si>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</si>
  <si>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</si>
  <si>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</si>
  <si>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</si>
  <si>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</si>
  <si>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</si>
  <si>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</si>
  <si>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</si>
  <si>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</si>
  <si>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</si>
  <si>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</si>
  <si>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</si>
  <si>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</si>
  <si>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</si>
  <si>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</si>
  <si>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</si>
  <si>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</si>
  <si>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</si>
  <si>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</si>
  <si>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</si>
  <si>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</si>
  <si>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</si>
  <si>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</si>
  <si>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</si>
  <si>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</si>
  <si>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</si>
  <si>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</si>
  <si>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</si>
  <si>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</si>
  <si>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</si>
  <si>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</si>
  <si>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</si>
  <si>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</si>
  <si>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</si>
  <si>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</si>
  <si>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</si>
  <si>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</si>
  <si>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</si>
  <si>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</si>
  <si>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</si>
  <si>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</si>
  <si>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</si>
  <si>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</si>
  <si>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</si>
  <si>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</si>
  <si>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</si>
  <si>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</si>
  <si>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</si>
  <si>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</si>
  <si>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</si>
  <si>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</si>
  <si>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</si>
  <si>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</si>
  <si>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</si>
  <si>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</si>
  <si>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</si>
  <si>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</si>
  <si>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</si>
  <si>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</si>
  <si>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</si>
  <si>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</si>
  <si>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</si>
  <si>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</si>
  <si>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</si>
  <si>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</si>
  <si>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</si>
  <si>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</si>
  <si>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</si>
  <si>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</si>
  <si>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</si>
  <si>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</si>
  <si>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</si>
  <si>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</si>
  <si>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</si>
  <si>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</si>
  <si>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</si>
  <si>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</si>
  <si>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</si>
  <si>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</si>
  <si>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</si>
  <si>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</si>
  <si>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</si>
  <si>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</si>
  <si>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</si>
  <si>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</si>
  <si>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</si>
  <si>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</si>
  <si>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</si>
  <si>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</si>
  <si>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</si>
  <si>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</si>
  <si>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</si>
  <si>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</si>
  <si>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</si>
  <si>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</si>
  <si>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</si>
  <si>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</si>
  <si>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</si>
  <si>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</si>
  <si>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</si>
  <si>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</si>
  <si>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</si>
  <si>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</si>
  <si>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</si>
  <si>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</si>
  <si>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</si>
  <si>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</si>
  <si>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</si>
  <si>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</si>
  <si>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</si>
  <si>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</si>
  <si>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</si>
  <si>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</si>
  <si>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</si>
  <si>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</si>
  <si>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</si>
  <si>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</si>
  <si>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</si>
  <si>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</si>
  <si>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</si>
  <si>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</si>
  <si>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</si>
  <si>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</si>
  <si>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</si>
  <si>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</si>
  <si>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</si>
  <si>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</si>
  <si>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</si>
  <si>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</si>
  <si>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</si>
  <si>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</si>
  <si>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</si>
  <si>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</si>
  <si>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</si>
  <si>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</si>
  <si>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</si>
  <si>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</si>
  <si>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</si>
  <si>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</si>
  <si>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</si>
  <si>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</si>
  <si>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</si>
  <si>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</si>
  <si>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</si>
  <si>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</si>
  <si>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</si>
  <si>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</si>
  <si>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</si>
  <si>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</si>
  <si>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</si>
  <si>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</si>
  <si>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</si>
  <si>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</si>
  <si>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</si>
  <si>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</si>
  <si>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</si>
  <si>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</si>
  <si>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</si>
  <si>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</si>
  <si>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</si>
  <si>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</si>
  <si>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</si>
  <si>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</si>
  <si>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</si>
  <si>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</si>
  <si>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</si>
  <si>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</si>
  <si>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</si>
  <si>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</si>
  <si>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</si>
  <si>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</si>
  <si>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</si>
  <si>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</si>
  <si>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</si>
  <si>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</si>
  <si>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</si>
  <si>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</si>
  <si>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</si>
  <si>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</si>
  <si>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</si>
  <si>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</si>
  <si>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</si>
  <si>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</si>
  <si>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</si>
  <si>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</si>
  <si>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</si>
  <si>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</si>
  <si>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</si>
  <si>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</si>
  <si>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</si>
  <si>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</si>
  <si>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</si>
  <si>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</si>
  <si>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</si>
  <si>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</si>
  <si>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</si>
  <si>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</si>
  <si>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</si>
  <si>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</si>
  <si>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</si>
  <si>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</si>
  <si>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</si>
  <si>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</si>
  <si>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</si>
  <si>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</si>
  <si>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</si>
  <si>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</si>
  <si>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</si>
  <si>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</si>
  <si>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</si>
  <si>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</si>
  <si>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</si>
  <si>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</si>
  <si>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</si>
  <si>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</si>
  <si>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</si>
  <si>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</si>
  <si>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</si>
  <si>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</si>
  <si>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</si>
  <si>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</si>
  <si>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</si>
  <si>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</si>
  <si>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</si>
  <si>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</si>
  <si>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</si>
  <si>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</si>
  <si>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</si>
  <si>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</si>
  <si>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</si>
  <si>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</si>
  <si>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</si>
  <si>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</si>
  <si>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</si>
  <si>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</si>
  <si>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</si>
  <si>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</si>
  <si>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</si>
  <si>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</si>
  <si>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</si>
  <si>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</si>
  <si>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</si>
  <si>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</si>
  <si>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</si>
  <si>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</si>
  <si>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</si>
  <si>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</si>
  <si>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</si>
  <si>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</si>
  <si>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</si>
  <si>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</si>
  <si>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</si>
  <si>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</si>
  <si>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</si>
  <si>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</si>
  <si>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</si>
  <si>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</si>
  <si>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</si>
  <si>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</si>
  <si>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</si>
  <si>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</si>
  <si>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</si>
  <si>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</si>
  <si>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</si>
  <si>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</si>
  <si>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</si>
  <si>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</si>
  <si>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</si>
  <si>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</si>
  <si>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</si>
  <si>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</si>
  <si>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</si>
  <si>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</si>
  <si>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</si>
  <si>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</si>
  <si>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</si>
  <si>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</si>
  <si>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</si>
  <si>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</si>
  <si>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</si>
  <si>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</si>
  <si>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</si>
  <si>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</si>
  <si>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</si>
  <si>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</si>
  <si>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</si>
  <si>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</si>
  <si>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</si>
  <si>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</si>
  <si>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</si>
  <si>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</si>
  <si>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</si>
  <si>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</si>
  <si>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</si>
  <si>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</si>
  <si>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</si>
  <si>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</si>
  <si>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</si>
  <si>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</si>
  <si>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</si>
  <si>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</si>
  <si>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</si>
  <si>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</si>
  <si>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</si>
  <si>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</si>
  <si>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</si>
  <si>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</si>
  <si>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</si>
  <si>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</si>
  <si>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</si>
  <si>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</si>
  <si>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</si>
  <si>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</si>
  <si>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</si>
  <si>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</si>
  <si>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</si>
  <si>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</si>
  <si>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</si>
  <si>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</si>
  <si>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</si>
  <si>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</si>
  <si>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</si>
  <si>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</si>
  <si>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</si>
  <si>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</si>
  <si>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</si>
  <si>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</si>
  <si>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</si>
  <si>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</si>
  <si>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</si>
  <si>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</si>
  <si>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</si>
  <si>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</si>
  <si>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</si>
  <si>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</si>
  <si>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</si>
  <si>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</si>
  <si>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</si>
  <si>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</si>
  <si>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</si>
  <si>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</si>
  <si>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</si>
  <si>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</si>
  <si>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</si>
  <si>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</si>
  <si>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</si>
  <si>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</si>
  <si>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</si>
  <si>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</si>
  <si>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</si>
  <si>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</si>
  <si>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</si>
  <si>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</si>
  <si>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</si>
  <si>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</si>
  <si>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</si>
  <si>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</si>
  <si>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</si>
  <si>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</si>
  <si>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</si>
  <si>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</si>
  <si>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</si>
  <si>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</si>
  <si>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</si>
  <si>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</si>
  <si>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</si>
  <si>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</si>
  <si>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</si>
  <si>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</si>
  <si>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</si>
  <si>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</si>
  <si>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</si>
  <si>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</si>
  <si>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</si>
  <si>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</si>
  <si>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</si>
  <si>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</si>
  <si>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</si>
  <si>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</si>
  <si>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</si>
  <si>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</si>
  <si>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</si>
  <si>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</si>
  <si>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</si>
  <si>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</si>
  <si>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</si>
  <si>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</si>
  <si>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</si>
  <si>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</si>
  <si>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</si>
  <si>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</si>
  <si>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</si>
  <si>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</si>
  <si>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</si>
  <si>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</si>
  <si>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</si>
  <si>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</si>
  <si>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</si>
  <si>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</si>
  <si>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</si>
  <si>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</si>
  <si>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</si>
  <si>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</si>
  <si>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</si>
  <si>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</si>
  <si>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</si>
  <si>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</si>
  <si>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</si>
  <si>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</si>
  <si>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</si>
  <si>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</si>
  <si>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</si>
  <si>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</si>
  <si>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</si>
  <si>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</si>
  <si>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</si>
  <si>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</si>
  <si>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</si>
  <si>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</si>
  <si>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</si>
  <si>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</si>
  <si>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</si>
  <si>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</si>
  <si>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</si>
  <si>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</si>
  <si>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</si>
  <si>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</si>
  <si>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</si>
  <si>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</si>
  <si>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</si>
  <si>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</si>
  <si>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</si>
  <si>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</si>
  <si>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</si>
  <si>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</si>
  <si>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</si>
  <si>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</si>
  <si>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</si>
  <si>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</si>
  <si>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</si>
  <si>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</si>
  <si>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</si>
  <si>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</si>
  <si>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</si>
  <si>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</si>
  <si>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</si>
  <si>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</si>
  <si>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</si>
  <si>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</si>
  <si>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</si>
  <si>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</si>
  <si>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</si>
  <si>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</si>
  <si>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</si>
  <si>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</si>
  <si>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</si>
  <si>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</si>
  <si>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</si>
  <si>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</si>
  <si>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</si>
  <si>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</si>
  <si>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</si>
  <si>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</si>
  <si>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</si>
  <si>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</si>
  <si>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</si>
  <si>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</si>
  <si>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</si>
  <si>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</si>
  <si>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</si>
  <si>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</si>
  <si>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</si>
  <si>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</si>
  <si>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</si>
  <si>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</si>
  <si>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</si>
  <si>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</si>
  <si>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</si>
  <si>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</si>
  <si>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</si>
  <si>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</si>
  <si>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</si>
  <si>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</si>
  <si>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</si>
  <si>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</si>
  <si>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</si>
  <si>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</si>
  <si>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</si>
  <si>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</si>
  <si>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</si>
  <si>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</si>
  <si>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</si>
  <si>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</si>
  <si>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</si>
  <si>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</si>
  <si>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</si>
  <si>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</si>
  <si>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</si>
  <si>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</si>
  <si>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</si>
  <si>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</si>
  <si>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</si>
  <si>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</si>
  <si>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</si>
  <si>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</si>
  <si>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</si>
  <si>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</si>
  <si>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</si>
  <si>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</si>
  <si>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</si>
  <si>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</si>
  <si>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</si>
  <si>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</si>
  <si>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</si>
  <si>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</si>
  <si>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</si>
  <si>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</si>
  <si>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</si>
  <si>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</si>
  <si>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</si>
  <si>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</si>
  <si>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</si>
  <si>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</si>
  <si>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</si>
  <si>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</si>
  <si>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</si>
  <si>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</si>
  <si>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</si>
  <si>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</si>
  <si>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</si>
  <si>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</si>
  <si>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</si>
  <si>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</si>
  <si>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</si>
  <si>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</si>
  <si>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</si>
  <si>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</si>
  <si>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</si>
  <si>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</si>
  <si>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</si>
  <si>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</si>
  <si>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</si>
  <si>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</si>
  <si>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</si>
  <si>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</si>
  <si>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</si>
  <si>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</si>
  <si>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</si>
  <si>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</si>
  <si>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</si>
  <si>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</si>
  <si>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</si>
  <si>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</si>
  <si>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</si>
  <si>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</si>
  <si>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</si>
  <si>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</si>
  <si>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</si>
  <si>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</si>
  <si>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</si>
  <si>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</si>
  <si>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</si>
  <si>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</si>
  <si>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</si>
  <si>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</si>
  <si>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</si>
  <si>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</si>
  <si>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</si>
  <si>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</si>
  <si>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</si>
  <si>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</si>
  <si>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</si>
  <si>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</si>
  <si>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</si>
  <si>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</si>
  <si>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</si>
  <si>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</si>
  <si>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</si>
  <si>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</si>
  <si>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</si>
  <si>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</si>
  <si>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</si>
  <si>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</si>
  <si>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</si>
  <si>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</si>
  <si>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</si>
  <si>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</si>
  <si>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</si>
  <si>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</si>
  <si>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</si>
  <si>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</si>
  <si>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</si>
  <si>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</si>
  <si>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</si>
  <si>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</si>
  <si>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</si>
  <si>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</si>
  <si>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</si>
  <si>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</si>
  <si>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</si>
  <si>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</si>
  <si>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</si>
  <si>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</si>
  <si>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</si>
  <si>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</si>
  <si>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</si>
  <si>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</si>
  <si>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</si>
  <si>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</si>
  <si>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</si>
  <si>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</si>
  <si>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</si>
  <si>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</si>
  <si>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</si>
  <si>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</si>
  <si>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</si>
  <si>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</si>
  <si>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</si>
  <si>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</si>
  <si>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</si>
  <si>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</si>
  <si>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</si>
  <si>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</si>
  <si>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</si>
  <si>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</si>
  <si>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</si>
  <si>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</si>
  <si>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</si>
  <si>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</si>
  <si>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</si>
  <si>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</si>
  <si>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</si>
  <si>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</si>
  <si>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</si>
  <si>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</si>
  <si>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</si>
  <si>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</si>
  <si>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</si>
  <si>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</si>
  <si>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</si>
  <si>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</si>
  <si>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</si>
  <si>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</si>
  <si>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</si>
  <si>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</si>
  <si>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</si>
  <si>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</si>
  <si>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</si>
  <si>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</si>
  <si>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</si>
  <si>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</si>
  <si>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</si>
  <si>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</si>
  <si>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</si>
  <si>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</si>
  <si>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</si>
  <si>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</si>
  <si>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</si>
  <si>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</si>
  <si>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</si>
  <si>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</si>
  <si>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</si>
  <si>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</si>
  <si>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</si>
  <si>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</si>
  <si>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</si>
  <si>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</si>
  <si>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</si>
  <si>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</si>
  <si>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</si>
  <si>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</si>
  <si>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</si>
  <si>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</si>
  <si>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</si>
  <si>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</si>
  <si>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</si>
  <si>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</si>
  <si>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</si>
  <si>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</si>
  <si>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</si>
  <si>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</si>
  <si>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</si>
  <si>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</si>
  <si>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</si>
  <si>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</si>
  <si>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</si>
  <si>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</si>
  <si>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</si>
  <si>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</si>
  <si>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</si>
  <si>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</si>
  <si>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</si>
  <si>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</si>
  <si>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</si>
  <si>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</si>
  <si>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</si>
  <si>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</si>
  <si>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</si>
  <si>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</si>
  <si>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</si>
  <si>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</si>
  <si>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</si>
  <si>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</si>
  <si>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</si>
  <si>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</si>
  <si>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</si>
  <si>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</si>
  <si>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</si>
  <si>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</si>
  <si>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</si>
  <si>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</si>
  <si>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</si>
  <si>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</si>
  <si>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</si>
  <si>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</si>
  <si>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</si>
  <si>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</si>
  <si>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</si>
  <si>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</si>
  <si>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</si>
  <si>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</si>
  <si>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</si>
  <si>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</si>
  <si>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</si>
  <si>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</si>
  <si>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</si>
  <si>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</si>
  <si>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</si>
  <si>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</si>
  <si>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</si>
  <si>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</si>
  <si>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</si>
  <si>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</si>
  <si>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</si>
  <si>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</si>
  <si>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</si>
  <si>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</si>
  <si>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</si>
  <si>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</si>
  <si>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</si>
  <si>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</si>
  <si>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</si>
  <si>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</si>
  <si>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</si>
  <si>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</si>
  <si>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</si>
  <si>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</si>
  <si>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</si>
  <si>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</si>
  <si>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</si>
  <si>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</si>
  <si>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</si>
  <si>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</si>
  <si>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</si>
  <si>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</si>
  <si>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</si>
  <si>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</si>
  <si>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</si>
  <si>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</si>
  <si>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</si>
  <si>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</si>
  <si>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</si>
  <si>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</si>
  <si>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</si>
  <si>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</si>
  <si>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</si>
  <si>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</si>
  <si>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</si>
  <si>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</si>
  <si>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</si>
  <si>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</si>
  <si>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</si>
  <si>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</si>
  <si>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</si>
  <si>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</si>
  <si>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</si>
  <si>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</si>
  <si>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</si>
  <si>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</si>
  <si>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</si>
  <si>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</si>
  <si>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</si>
  <si>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</si>
  <si>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</si>
  <si>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</si>
  <si>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</si>
  <si>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</si>
  <si>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</si>
  <si>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</si>
  <si>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</si>
  <si>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</si>
  <si>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</si>
  <si>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</si>
  <si>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</si>
  <si>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</si>
  <si>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</si>
  <si>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</si>
  <si>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</si>
  <si>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</si>
  <si>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</si>
  <si>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</si>
  <si>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</si>
  <si>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</si>
  <si>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</si>
  <si>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</si>
  <si>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</si>
  <si>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</si>
  <si>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</si>
  <si>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</si>
  <si>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</si>
  <si>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</si>
  <si>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</si>
  <si>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</si>
  <si>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</si>
  <si>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</si>
  <si>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</si>
  <si>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</si>
  <si>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</si>
  <si>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</si>
  <si>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</si>
  <si>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</si>
  <si>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</si>
  <si>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</si>
  <si>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</si>
  <si>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</si>
  <si>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</si>
  <si>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</si>
  <si>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</si>
  <si>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</si>
  <si>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</si>
  <si>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</si>
  <si>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</si>
  <si>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</si>
  <si>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</si>
  <si>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</si>
  <si>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</si>
  <si>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</si>
  <si>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</si>
  <si>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</si>
  <si>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</si>
  <si>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</si>
  <si>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</si>
  <si>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</si>
  <si>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</si>
  <si>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</si>
  <si>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</si>
  <si>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</si>
  <si>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</si>
  <si>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</si>
  <si>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</si>
  <si>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</si>
  <si>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</si>
  <si>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</si>
  <si>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</si>
  <si>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</si>
  <si>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</si>
  <si>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</si>
  <si>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</si>
  <si>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</si>
  <si>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</si>
  <si>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</si>
  <si>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</si>
  <si>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</si>
  <si>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</si>
  <si>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</si>
  <si>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</si>
  <si>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</si>
  <si>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</si>
  <si>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</si>
  <si>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</si>
  <si>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</si>
  <si>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</si>
  <si>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</si>
  <si>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</si>
  <si>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</si>
  <si>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</si>
  <si>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</si>
  <si>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</si>
  <si>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</si>
  <si>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</si>
  <si>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</si>
  <si>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</si>
  <si>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</si>
  <si>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</si>
  <si>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</si>
  <si>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</si>
  <si>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</si>
  <si>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</si>
  <si>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</si>
  <si>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</si>
  <si>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</si>
  <si>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</si>
  <si>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</si>
  <si>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</si>
  <si>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</si>
  <si>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</si>
  <si>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</si>
  <si>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</si>
  <si>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</si>
  <si>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</si>
  <si>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</si>
  <si>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</si>
  <si>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</si>
  <si>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</si>
  <si>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</si>
  <si>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</si>
  <si>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</si>
  <si>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</si>
  <si>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</si>
  <si>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</si>
  <si>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</si>
  <si>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</si>
  <si>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</si>
  <si>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</si>
  <si>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</si>
  <si>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</si>
  <si>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</si>
  <si>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</si>
  <si>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</si>
  <si>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</si>
  <si>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</si>
  <si>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</si>
  <si>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</si>
  <si>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</si>
  <si>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</si>
  <si>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</si>
  <si>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</si>
  <si>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</si>
  <si>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</si>
  <si>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</si>
  <si>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</si>
  <si>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</si>
  <si>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</si>
  <si>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</si>
  <si>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</si>
  <si>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</si>
  <si>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</si>
  <si>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</si>
  <si>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</si>
  <si>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</si>
  <si>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</si>
  <si>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</si>
  <si>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</si>
  <si>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</si>
  <si>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</si>
  <si>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</si>
  <si>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</si>
  <si>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</si>
  <si>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</si>
  <si>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</si>
  <si>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</si>
  <si>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</si>
  <si>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</si>
  <si>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</si>
  <si>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</si>
  <si>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</si>
  <si>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</si>
  <si>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</si>
  <si>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</si>
  <si>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</si>
  <si>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</si>
  <si>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</si>
  <si>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</si>
  <si>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</si>
  <si>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</si>
  <si>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</si>
  <si>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</si>
  <si>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</si>
  <si>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</si>
  <si>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</si>
  <si>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</si>
  <si>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</si>
  <si>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</si>
  <si>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</si>
  <si>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</si>
  <si>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</si>
  <si>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</si>
  <si>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</si>
  <si>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</si>
  <si>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</si>
  <si>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</si>
  <si>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</si>
  <si>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</si>
  <si>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</si>
  <si>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</si>
  <si>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</si>
  <si>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</si>
  <si>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</si>
  <si>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</si>
  <si>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</si>
  <si>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</si>
  <si>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</si>
  <si>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</si>
  <si>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</si>
  <si>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</si>
  <si>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</si>
  <si>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</si>
  <si>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</si>
  <si>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</si>
  <si>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</si>
  <si>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</si>
  <si>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</si>
  <si>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</si>
  <si>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</si>
  <si>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</si>
  <si>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</si>
  <si>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</si>
  <si>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</si>
  <si>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</si>
  <si>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</si>
  <si>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</si>
  <si>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</si>
  <si>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</si>
  <si>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</si>
  <si>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</si>
  <si>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</si>
  <si>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</si>
  <si>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</si>
  <si>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</si>
  <si>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</si>
  <si>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</si>
  <si>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</si>
  <si>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</si>
  <si>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</si>
  <si>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</si>
  <si>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</si>
  <si>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</si>
  <si>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</si>
  <si>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</si>
  <si>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</si>
  <si>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</si>
  <si>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</si>
  <si>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</si>
  <si>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</si>
  <si>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</si>
  <si>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</si>
  <si>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</si>
  <si>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</si>
  <si>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</si>
  <si>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</si>
  <si>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</si>
  <si>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</si>
  <si>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</si>
  <si>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</si>
  <si>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</si>
  <si>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</si>
  <si>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</si>
  <si>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</si>
  <si>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</si>
  <si>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</si>
  <si>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</si>
  <si>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</si>
  <si>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</si>
  <si>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</si>
  <si>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</si>
  <si>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</si>
  <si>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</si>
  <si>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</si>
  <si>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</si>
  <si>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</si>
  <si>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</si>
  <si>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</si>
  <si>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</si>
  <si>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</si>
  <si>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</si>
  <si>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</si>
  <si>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</si>
  <si>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</si>
  <si>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</si>
  <si>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</si>
  <si>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</si>
  <si>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</si>
  <si>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</si>
  <si>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</si>
  <si>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</si>
  <si>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</si>
  <si>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</si>
  <si>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</si>
  <si>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</si>
  <si>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</si>
  <si>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</si>
  <si>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</si>
  <si>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</si>
  <si>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</si>
  <si>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</si>
  <si>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</si>
  <si>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</si>
  <si>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</si>
  <si>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</si>
  <si>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</si>
  <si>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</si>
  <si>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</si>
  <si>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</si>
  <si>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</si>
  <si>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</si>
  <si>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</si>
  <si>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</si>
  <si>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</si>
  <si>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</si>
  <si>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</si>
  <si>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</si>
  <si>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</si>
  <si>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</si>
  <si>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</si>
  <si>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</si>
  <si>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</si>
  <si>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</si>
  <si>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</si>
  <si>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</si>
  <si>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</si>
  <si>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</si>
  <si>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</si>
  <si>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</si>
  <si>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</si>
  <si>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</si>
  <si>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</si>
  <si>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</si>
  <si>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</si>
  <si>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</si>
  <si>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</si>
  <si>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</si>
  <si>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</si>
  <si>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</si>
  <si>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</si>
  <si>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</si>
  <si>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</si>
  <si>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</si>
  <si>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</si>
  <si>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</si>
  <si>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</si>
  <si>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</si>
  <si>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</si>
  <si>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</si>
  <si>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</si>
  <si>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</si>
  <si>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</si>
  <si>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</si>
  <si>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</si>
  <si>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</si>
  <si>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</si>
  <si>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</si>
  <si>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</si>
  <si>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</si>
  <si>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</si>
  <si>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</si>
  <si>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</si>
  <si>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</si>
  <si>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</si>
  <si>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</si>
  <si>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</si>
  <si>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</si>
  <si>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</si>
  <si>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</si>
  <si>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</si>
  <si>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</si>
  <si>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</si>
  <si>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</si>
  <si>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</si>
  <si>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</si>
  <si>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</si>
  <si>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</si>
  <si>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</si>
  <si>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</si>
  <si>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</si>
  <si>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</si>
  <si>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</si>
  <si>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</si>
  <si>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</si>
  <si>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</si>
  <si>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</si>
  <si>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</si>
  <si>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</si>
  <si>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</si>
  <si>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</si>
  <si>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</si>
  <si>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</si>
  <si>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</si>
  <si>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</si>
  <si>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</si>
  <si>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</si>
  <si>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</si>
  <si>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</si>
  <si>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</si>
  <si>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</si>
  <si>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</si>
  <si>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</si>
  <si>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</si>
  <si>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</si>
  <si>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</si>
  <si>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</si>
  <si>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</si>
  <si>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</si>
  <si>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</si>
  <si>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</si>
  <si>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</si>
  <si>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</si>
  <si>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</si>
  <si>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</si>
  <si>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</si>
  <si>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</si>
  <si>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</si>
  <si>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</si>
  <si>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</si>
  <si>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</si>
  <si>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</si>
  <si>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</si>
  <si>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</si>
  <si>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</si>
  <si>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</si>
  <si>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</si>
  <si>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</si>
  <si>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</si>
  <si>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</si>
  <si>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</si>
  <si>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</si>
  <si>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</si>
  <si>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</si>
  <si>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</si>
  <si>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</si>
  <si>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</si>
  <si>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</si>
  <si>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</si>
  <si>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</si>
  <si>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</si>
  <si>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</si>
  <si>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</si>
  <si>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</si>
  <si>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</si>
  <si>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</si>
  <si>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</si>
  <si>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</si>
  <si>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</si>
  <si>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</si>
  <si>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</si>
  <si>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</si>
  <si>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</si>
  <si>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</si>
  <si>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</si>
  <si>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</si>
  <si>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</si>
  <si>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</si>
  <si>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</si>
  <si>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</si>
  <si>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</si>
  <si>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</si>
  <si>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</si>
  <si>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</si>
  <si>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</si>
  <si>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</si>
  <si>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</si>
  <si>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</si>
  <si>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</si>
  <si>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</si>
  <si>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</si>
  <si>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</si>
  <si>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</si>
  <si>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</si>
  <si>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</si>
  <si>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</si>
  <si>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</si>
  <si>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</si>
  <si>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</si>
  <si>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</si>
  <si>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</si>
  <si>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</si>
  <si>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</si>
  <si>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</si>
  <si>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</si>
  <si>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</si>
  <si>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</si>
  <si>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</si>
  <si>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</si>
  <si>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</si>
  <si>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</si>
  <si>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</si>
  <si>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</si>
  <si>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</si>
  <si>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</si>
  <si>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</si>
  <si>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</si>
  <si>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</si>
  <si>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</si>
  <si>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</si>
  <si>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</si>
  <si>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</si>
  <si>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</si>
  <si>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</si>
  <si>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</si>
  <si>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</si>
  <si>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</si>
  <si>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</si>
  <si>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</si>
  <si>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</si>
  <si>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</si>
  <si>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</si>
  <si>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</si>
  <si>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</si>
  <si>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</si>
  <si>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</si>
  <si>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</si>
  <si>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</si>
  <si>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</si>
  <si>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</si>
  <si>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</si>
  <si>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</si>
  <si>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</si>
  <si>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</si>
  <si>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</si>
  <si>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</si>
  <si>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</si>
  <si>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</si>
  <si>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</si>
  <si>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</si>
  <si>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</si>
  <si>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</si>
  <si>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</si>
  <si>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</si>
  <si>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</si>
  <si>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</si>
  <si>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</si>
  <si>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</si>
  <si>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</si>
  <si>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</si>
  <si>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</si>
  <si>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</si>
  <si>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</si>
  <si>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</si>
  <si>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</si>
  <si>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</si>
  <si>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</si>
  <si>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</si>
  <si>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</si>
  <si>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</si>
  <si>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</si>
  <si>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</si>
  <si>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</si>
  <si>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</si>
  <si>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</si>
  <si>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</si>
  <si>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</si>
  <si>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</si>
  <si>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</si>
  <si>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</si>
  <si>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</si>
  <si>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</si>
  <si>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</si>
  <si>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</si>
  <si>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</si>
  <si>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</si>
  <si>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</si>
  <si>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</si>
  <si>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</si>
  <si>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</si>
  <si>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</si>
  <si>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</si>
  <si>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</si>
  <si>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</si>
  <si>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</si>
  <si>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</si>
  <si>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</si>
  <si>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</si>
  <si>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</si>
  <si>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</si>
  <si>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</si>
  <si>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</si>
  <si>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</si>
  <si>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</si>
  <si>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</si>
  <si>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</si>
  <si>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</si>
  <si>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</si>
  <si>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</si>
  <si>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</si>
  <si>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</si>
  <si>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</si>
  <si>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</si>
  <si>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</si>
  <si>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</si>
  <si>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</si>
  <si>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</si>
  <si>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</si>
  <si>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</si>
  <si>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</si>
  <si>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</si>
  <si>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</si>
  <si>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</si>
  <si>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</si>
  <si>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</si>
  <si>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</si>
  <si>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</si>
  <si>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</si>
  <si>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</si>
  <si>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</si>
  <si>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</si>
  <si>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</si>
  <si>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</si>
  <si>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</si>
  <si>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</si>
  <si>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</si>
  <si>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</si>
  <si>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</si>
  <si>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</si>
  <si>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</si>
  <si>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</si>
  <si>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</si>
  <si>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</si>
  <si>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</si>
  <si>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</si>
  <si>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</si>
  <si>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</si>
  <si>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</si>
  <si>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</si>
  <si>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</si>
  <si>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</si>
  <si>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</si>
  <si>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</si>
  <si>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</si>
  <si>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</si>
  <si>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</si>
  <si>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</si>
  <si>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</si>
  <si>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</si>
  <si>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</si>
  <si>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</si>
  <si>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</si>
  <si>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</si>
  <si>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</si>
  <si>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</si>
  <si>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</si>
  <si>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</si>
  <si>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</si>
  <si>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</si>
  <si>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</si>
  <si>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</si>
  <si>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</si>
  <si>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</si>
  <si>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</si>
  <si>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</si>
  <si>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</si>
  <si>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</si>
  <si>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</si>
  <si>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</si>
  <si>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</si>
  <si>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</si>
  <si>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</si>
  <si>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</si>
  <si>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</si>
  <si>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</si>
  <si>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</si>
  <si>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</si>
  <si>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</si>
  <si>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</si>
  <si>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</si>
  <si>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</si>
  <si>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</si>
  <si>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</si>
  <si>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</si>
  <si>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</si>
  <si>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</si>
  <si>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</si>
  <si>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</si>
  <si>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</si>
  <si>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</si>
  <si>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</si>
  <si>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</si>
  <si>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</si>
  <si>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</si>
  <si>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</si>
  <si>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</si>
  <si>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</si>
  <si>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</si>
  <si>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</si>
  <si>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</si>
  <si>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</si>
  <si>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</si>
  <si>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</si>
  <si>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</si>
  <si>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</si>
  <si>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</si>
  <si>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</si>
  <si>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</si>
  <si>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</si>
  <si>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</si>
  <si>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</si>
  <si>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</si>
  <si>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</si>
  <si>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</si>
  <si>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</si>
  <si>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</si>
  <si>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</si>
  <si>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</si>
  <si>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</si>
  <si>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</si>
  <si>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</si>
  <si>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</si>
  <si>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</si>
  <si>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</si>
  <si>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</si>
  <si>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</si>
  <si>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</si>
  <si>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</si>
  <si>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</si>
  <si>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</si>
  <si>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</si>
  <si>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</si>
  <si>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</si>
  <si>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</si>
  <si>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</si>
  <si>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</si>
  <si>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</si>
  <si>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</si>
  <si>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</si>
  <si>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</si>
  <si>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</si>
  <si>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</si>
  <si>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</si>
  <si>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</si>
  <si>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</si>
  <si>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</si>
  <si>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</si>
  <si>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</si>
  <si>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</si>
  <si>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</si>
  <si>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</si>
  <si>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</si>
  <si>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</si>
  <si>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</si>
  <si>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</si>
  <si>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</si>
  <si>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</si>
  <si>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</si>
  <si>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</si>
  <si>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</si>
  <si>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</si>
  <si>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</si>
  <si>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</si>
  <si>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</si>
  <si>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</si>
  <si>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</si>
  <si>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</si>
  <si>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</si>
  <si>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</si>
  <si>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</si>
  <si>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</si>
  <si>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</si>
  <si>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</si>
  <si>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</si>
  <si>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</si>
  <si>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</si>
  <si>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</si>
  <si>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</si>
  <si>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</si>
  <si>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</si>
  <si>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</si>
  <si>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</si>
  <si>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</si>
  <si>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</si>
  <si>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</si>
  <si>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</si>
  <si>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</si>
  <si>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</si>
  <si>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</si>
  <si>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</si>
  <si>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</si>
  <si>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</si>
  <si>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</si>
  <si>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</si>
  <si>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</si>
  <si>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</si>
  <si>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</si>
  <si>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</si>
  <si>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</si>
  <si>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</si>
  <si>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</si>
  <si>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</si>
  <si>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</si>
  <si>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</si>
  <si>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</si>
  <si>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</si>
  <si>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</si>
  <si>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</si>
  <si>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</si>
  <si>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</si>
  <si>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</si>
  <si>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</si>
  <si>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</si>
  <si>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</si>
  <si>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</si>
  <si>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</si>
  <si>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</si>
  <si>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</si>
  <si>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</si>
  <si>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</si>
  <si>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</si>
  <si>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</si>
  <si>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</si>
  <si>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</si>
  <si>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</si>
  <si>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</si>
  <si>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</si>
  <si>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</si>
  <si>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</si>
  <si>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</si>
  <si>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</si>
  <si>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</si>
  <si>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</si>
  <si>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</si>
  <si>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</si>
  <si>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</si>
  <si>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</si>
  <si>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</si>
  <si>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</si>
  <si>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</si>
  <si>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</si>
  <si>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</si>
  <si>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</si>
  <si>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</si>
  <si>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</si>
  <si>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</si>
  <si>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</si>
  <si>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</si>
  <si>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</si>
  <si>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</si>
  <si>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</si>
  <si>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</si>
  <si>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</si>
  <si>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</si>
  <si>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</si>
  <si>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</si>
  <si>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</si>
  <si>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</si>
  <si>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</si>
  <si>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</si>
  <si>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</si>
  <si>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</si>
  <si>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</si>
  <si>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</si>
  <si>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</si>
  <si>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</si>
  <si>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</si>
  <si>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</si>
  <si>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</si>
  <si>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</si>
  <si>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</si>
  <si>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</si>
  <si>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</si>
  <si>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</si>
  <si>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</si>
  <si>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</si>
  <si>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</si>
  <si>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</si>
  <si>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</si>
  <si>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</si>
  <si>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</si>
  <si>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</si>
  <si>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</si>
  <si>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</si>
  <si>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</si>
  <si>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</si>
  <si>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</si>
  <si>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</si>
  <si>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</si>
  <si>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</si>
  <si>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</si>
  <si>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</si>
  <si>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</si>
  <si>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</si>
  <si>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</si>
  <si>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</si>
  <si>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</si>
  <si>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</si>
  <si>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</si>
  <si>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</si>
  <si>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</si>
  <si>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</si>
  <si>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</si>
  <si>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</si>
  <si>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</si>
  <si>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</si>
  <si>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</si>
  <si>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</si>
  <si>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</si>
  <si>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</si>
  <si>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</si>
  <si>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</si>
  <si>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</si>
  <si>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</si>
  <si>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</si>
  <si>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</si>
  <si>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</si>
  <si>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</si>
  <si>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</si>
  <si>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</si>
  <si>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</si>
  <si>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</si>
  <si>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</si>
  <si>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</si>
  <si>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</si>
  <si>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</si>
  <si>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</si>
  <si>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</si>
  <si>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</si>
  <si>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</si>
  <si>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</si>
  <si>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</si>
  <si>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</si>
  <si>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</si>
  <si>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</si>
  <si>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</si>
  <si>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</si>
  <si>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</si>
  <si>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</si>
  <si>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</si>
  <si>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</si>
  <si>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</si>
  <si>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</si>
  <si>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</si>
  <si>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</si>
  <si>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</si>
  <si>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</si>
  <si>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</si>
  <si>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</si>
  <si>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</si>
  <si>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</si>
  <si>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</si>
  <si>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</si>
  <si>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</si>
  <si>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</si>
  <si>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</si>
  <si>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</si>
  <si>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</si>
  <si>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</si>
  <si>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</si>
  <si>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</si>
  <si>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</si>
  <si>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</si>
  <si>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</si>
  <si>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</si>
  <si>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</si>
  <si>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</si>
  <si>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</si>
  <si>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</si>
  <si>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</si>
  <si>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</si>
  <si>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</si>
  <si>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</si>
  <si>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</si>
  <si>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</si>
  <si>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</si>
  <si>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</si>
  <si>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</si>
  <si>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</si>
  <si>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</si>
  <si>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</si>
  <si>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</si>
  <si>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</si>
  <si>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</si>
  <si>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</si>
  <si>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</si>
  <si>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</si>
  <si>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</si>
  <si>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</si>
  <si>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</si>
  <si>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</si>
  <si>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</si>
  <si>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</si>
  <si>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</si>
  <si>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</si>
  <si>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</si>
  <si>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</si>
  <si>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</si>
  <si>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</si>
  <si>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</si>
  <si>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</si>
  <si>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</si>
  <si>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</si>
  <si>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</si>
  <si>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</si>
  <si>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</si>
  <si>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</si>
  <si>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</si>
  <si>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</si>
  <si>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</si>
  <si>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</si>
  <si>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</si>
  <si>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</si>
  <si>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</si>
  <si>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</si>
  <si>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</si>
  <si>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</si>
  <si>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</si>
  <si>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</si>
  <si>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</si>
  <si>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</si>
  <si>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</si>
  <si>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</si>
  <si>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</si>
  <si>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</si>
  <si>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</si>
  <si>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</si>
  <si>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</si>
  <si>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</si>
  <si>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</si>
  <si>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</si>
  <si>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</si>
  <si>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</si>
  <si>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</si>
  <si>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</si>
  <si>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</si>
  <si>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</si>
  <si>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</si>
  <si>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</si>
  <si>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</si>
  <si>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</si>
  <si>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</si>
  <si>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</si>
  <si>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</si>
  <si>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</si>
  <si>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</si>
  <si>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</si>
  <si>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</si>
  <si>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</si>
  <si>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</si>
  <si>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</si>
  <si>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</si>
  <si>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</si>
  <si>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</si>
  <si>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</si>
  <si>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</si>
  <si>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</si>
  <si>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</si>
  <si>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</si>
  <si>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</si>
  <si>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</si>
  <si>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</si>
  <si>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</si>
  <si>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</si>
  <si>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</si>
  <si>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</si>
  <si>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</si>
  <si>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</si>
  <si>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</si>
  <si>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</si>
  <si>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</si>
  <si>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</si>
  <si>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</si>
  <si>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</si>
  <si>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</si>
  <si>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</si>
  <si>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</si>
  <si>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</si>
  <si>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</si>
  <si>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</si>
  <si>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</si>
  <si>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</si>
  <si>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</si>
  <si>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</si>
  <si>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</si>
  <si>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</si>
  <si>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</si>
  <si>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</si>
  <si>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</si>
  <si>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</si>
  <si>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</si>
  <si>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</si>
  <si>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</si>
  <si>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</si>
  <si>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</si>
  <si>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</si>
  <si>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</si>
  <si>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</si>
  <si>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</si>
  <si>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</si>
  <si>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</si>
  <si>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</si>
  <si>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</si>
  <si>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</si>
  <si>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</si>
  <si>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</si>
  <si>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</si>
  <si>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</si>
  <si>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</si>
  <si>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</si>
  <si>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</si>
  <si>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</si>
  <si>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</si>
  <si>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</si>
  <si>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</si>
  <si>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</si>
  <si>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</si>
  <si>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</si>
  <si>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</si>
  <si>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</si>
  <si>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</si>
  <si>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</si>
  <si>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</si>
  <si>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</si>
  <si>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</si>
  <si>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</si>
  <si>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</si>
  <si>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</si>
  <si>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</si>
  <si>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</si>
  <si>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</si>
  <si>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</si>
  <si>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</si>
  <si>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</si>
  <si>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</si>
  <si>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</si>
  <si>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</si>
  <si>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</si>
  <si>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</si>
  <si>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</si>
  <si>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</si>
  <si>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</si>
  <si>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</si>
  <si>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</si>
  <si>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</si>
  <si>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</si>
  <si>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</si>
  <si>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</si>
  <si>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</si>
  <si>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</si>
  <si>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</si>
  <si>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</si>
  <si>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</si>
  <si>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</si>
  <si>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</si>
  <si>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</si>
  <si>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</si>
  <si>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</si>
  <si>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</si>
  <si>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</si>
  <si>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</si>
  <si>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</si>
  <si>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</si>
  <si>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</si>
  <si>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</si>
  <si>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</si>
  <si>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</si>
  <si>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</si>
  <si>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</si>
  <si>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</si>
  <si>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</si>
  <si>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</si>
  <si>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</si>
  <si>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</si>
  <si>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</si>
  <si>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</si>
  <si>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</si>
  <si>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</si>
  <si>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</si>
  <si>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</si>
  <si>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</si>
  <si>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</si>
  <si>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</si>
  <si>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</si>
  <si>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</si>
  <si>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</si>
  <si>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</si>
  <si>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</si>
  <si>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</si>
  <si>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</si>
  <si>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</si>
  <si>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</si>
  <si>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</si>
  <si>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</si>
  <si>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</si>
  <si>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</si>
  <si>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</si>
  <si>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</si>
  <si>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</si>
  <si>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</si>
  <si>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</si>
  <si>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</si>
  <si>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</si>
  <si>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</si>
  <si>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</si>
  <si>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</si>
  <si>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</si>
  <si>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</si>
  <si>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</si>
  <si>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</si>
  <si>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</si>
  <si>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</si>
  <si>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</si>
  <si>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</si>
  <si>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</si>
  <si>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</si>
  <si>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</si>
  <si>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</si>
  <si>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</si>
  <si>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</si>
  <si>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</si>
  <si>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</si>
  <si>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</si>
  <si>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</si>
  <si>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</si>
  <si>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</si>
  <si>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</si>
  <si>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</si>
  <si>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</si>
  <si>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</si>
  <si>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</si>
  <si>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</si>
  <si>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</si>
  <si>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</si>
  <si>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</si>
  <si>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</si>
  <si>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</si>
  <si>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</si>
  <si>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</si>
  <si>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</si>
  <si>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</si>
  <si>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</si>
  <si>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</si>
  <si>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</si>
  <si>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</si>
  <si>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</si>
  <si>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</si>
  <si>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</si>
  <si>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</si>
  <si>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</si>
  <si>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</si>
  <si>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</si>
  <si>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</si>
  <si>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</si>
  <si>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</si>
  <si>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</si>
  <si>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</si>
  <si>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</si>
  <si>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</si>
  <si>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</si>
  <si>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</si>
  <si>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</si>
  <si>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</si>
  <si>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</si>
  <si>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</si>
  <si>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</si>
  <si>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</si>
  <si>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</si>
  <si>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</si>
  <si>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</si>
  <si>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</si>
  <si>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</si>
  <si>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</si>
  <si>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</si>
  <si>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</si>
  <si>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</si>
  <si>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</si>
  <si>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</si>
  <si>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</si>
  <si>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</si>
  <si>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</si>
  <si>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</si>
  <si>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</si>
  <si>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</si>
  <si>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</si>
  <si>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</si>
  <si>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</si>
  <si>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</si>
  <si>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</si>
  <si>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</si>
  <si>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</si>
  <si>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</si>
  <si>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</si>
  <si>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</si>
  <si>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</si>
  <si>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</si>
  <si>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</si>
  <si>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</si>
  <si>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</si>
  <si>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</si>
  <si>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</si>
  <si>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</si>
  <si>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</si>
  <si>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</si>
  <si>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</si>
  <si>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</si>
  <si>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</si>
  <si>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</si>
  <si>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</si>
  <si>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</si>
  <si>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</si>
  <si>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</si>
  <si>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</si>
  <si>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</si>
  <si>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</si>
  <si>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</si>
  <si>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</si>
  <si>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</si>
  <si>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</si>
  <si>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</si>
  <si>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</si>
  <si>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</si>
  <si>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</si>
  <si>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</si>
  <si>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</si>
  <si>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</si>
  <si>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</si>
  <si>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</si>
  <si>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</si>
  <si>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</si>
  <si>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</si>
  <si>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</si>
  <si>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</si>
  <si>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</si>
  <si>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</si>
  <si>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</si>
  <si>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</si>
  <si>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</si>
  <si>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</si>
  <si>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</si>
  <si>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</si>
  <si>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</si>
  <si>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</si>
  <si>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</si>
  <si>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</si>
  <si>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</si>
  <si>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</si>
  <si>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</si>
  <si>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</si>
  <si>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</si>
  <si>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</si>
  <si>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</si>
  <si>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</si>
  <si>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</si>
  <si>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</si>
  <si>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</si>
  <si>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</si>
  <si>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</si>
  <si>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</si>
  <si>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</si>
  <si>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</si>
  <si>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</si>
  <si>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</si>
  <si>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</si>
  <si>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</si>
  <si>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</si>
  <si>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</si>
  <si>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</si>
  <si>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</si>
  <si>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</si>
  <si>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</si>
  <si>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</si>
  <si>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</si>
  <si>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</si>
  <si>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</si>
  <si>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</si>
  <si>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</si>
  <si>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</si>
  <si>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</si>
  <si>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</si>
  <si>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</si>
  <si>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</si>
  <si>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</si>
  <si>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</si>
  <si>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</si>
  <si>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</si>
  <si>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</si>
  <si>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</si>
  <si>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</si>
  <si>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</si>
  <si>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</si>
  <si>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</si>
  <si>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</si>
  <si>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</si>
  <si>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</si>
  <si>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</si>
  <si>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</si>
  <si>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</si>
  <si>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</si>
  <si>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</si>
  <si>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</si>
  <si>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</si>
  <si>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</si>
  <si>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</si>
  <si>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</si>
  <si>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</si>
  <si>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</si>
  <si>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</si>
  <si>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</si>
  <si>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</si>
  <si>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</si>
  <si>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</si>
  <si>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</si>
  <si>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</si>
  <si>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</si>
  <si>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</si>
  <si>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</si>
  <si>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</si>
  <si>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</si>
  <si>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</si>
  <si>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</si>
  <si>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</si>
  <si>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</si>
  <si>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</si>
  <si>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</si>
  <si>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</si>
  <si>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</si>
  <si>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</si>
  <si>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</si>
  <si>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</si>
  <si>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</si>
  <si>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</si>
  <si>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</si>
  <si>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</si>
  <si>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</si>
  <si>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</si>
  <si>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</si>
  <si>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</si>
  <si>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</si>
  <si>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</si>
  <si>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</si>
  <si>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</si>
  <si>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</si>
  <si>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</si>
  <si>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</si>
  <si>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</si>
  <si>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</si>
  <si>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</si>
  <si>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</si>
  <si>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</si>
  <si>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</si>
  <si>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</si>
  <si>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</si>
  <si>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</si>
  <si>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</si>
  <si>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</si>
  <si>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</si>
  <si>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</si>
  <si>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</si>
  <si>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</si>
  <si>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</si>
  <si>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</si>
  <si>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</si>
  <si>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</si>
  <si>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</si>
  <si>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</si>
  <si>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</si>
  <si>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</si>
  <si>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</si>
  <si>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</si>
  <si>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</si>
  <si>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</si>
  <si>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</si>
  <si>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</si>
  <si>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</si>
  <si>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</si>
  <si>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</si>
  <si>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</si>
  <si>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</si>
  <si>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</si>
  <si>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</si>
  <si>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</si>
  <si>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</si>
  <si>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</si>
  <si>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</si>
  <si>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</si>
  <si>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</si>
  <si>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</si>
  <si>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</si>
  <si>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</si>
  <si>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</si>
  <si>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</si>
  <si>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</si>
  <si>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</si>
  <si>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</si>
  <si>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</si>
  <si>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</si>
  <si>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</si>
  <si>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</si>
  <si>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</si>
  <si>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</si>
  <si>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</si>
  <si>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</si>
  <si>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</si>
  <si>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</si>
  <si>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</si>
  <si>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</si>
  <si>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</si>
  <si>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</si>
  <si>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</si>
  <si>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</si>
  <si>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</si>
  <si>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</si>
  <si>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</si>
  <si>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</si>
  <si>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</si>
  <si>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</si>
  <si>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</si>
  <si>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</si>
  <si>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</si>
  <si>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</si>
  <si>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</si>
  <si>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</si>
  <si>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</si>
  <si>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</si>
  <si>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</si>
  <si>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</si>
  <si>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</si>
  <si>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</si>
  <si>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</si>
  <si>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</si>
  <si>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</si>
  <si>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</si>
  <si>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</si>
  <si>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</si>
  <si>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</si>
  <si>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</si>
  <si>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</si>
  <si>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</si>
  <si>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</si>
  <si>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</si>
  <si>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</si>
  <si>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</si>
  <si>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</si>
  <si>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</si>
  <si>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</si>
  <si>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</si>
  <si>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</si>
  <si>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</si>
  <si>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</si>
  <si>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</si>
  <si>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</si>
  <si>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</si>
  <si>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</si>
  <si>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</si>
  <si>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</si>
  <si>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</si>
  <si>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</si>
  <si>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</si>
  <si>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</si>
  <si>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</si>
  <si>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</si>
  <si>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</si>
  <si>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</si>
  <si>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</si>
  <si>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</si>
  <si>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</si>
  <si>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</si>
  <si>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</si>
  <si>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</si>
  <si>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</si>
  <si>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</si>
  <si>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</si>
  <si>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</si>
  <si>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</si>
  <si>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</si>
  <si>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</si>
  <si>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</si>
  <si>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</si>
  <si>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</si>
  <si>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</si>
  <si>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</si>
  <si>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</si>
  <si>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</si>
  <si>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</si>
  <si>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</si>
  <si>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</si>
  <si>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</si>
  <si>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</si>
  <si>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</si>
  <si>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</si>
  <si>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</si>
  <si>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</si>
  <si>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</si>
  <si>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</si>
  <si>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</si>
  <si>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</si>
  <si>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</si>
  <si>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</si>
  <si>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</si>
  <si>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</si>
  <si>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</si>
  <si>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</si>
  <si>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</si>
  <si>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</si>
  <si>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</si>
  <si>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</si>
  <si>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</si>
  <si>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</si>
  <si>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</si>
  <si>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</si>
  <si>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</si>
  <si>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</si>
  <si>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</si>
  <si>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</si>
  <si>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</si>
  <si>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</si>
  <si>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</si>
  <si>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</si>
  <si>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</si>
  <si>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</si>
  <si>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</si>
  <si>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</si>
  <si>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</si>
  <si>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</si>
  <si>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</si>
  <si>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</si>
  <si>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</si>
  <si>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</si>
  <si>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</si>
  <si>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</si>
  <si>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</si>
  <si>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</si>
  <si>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</si>
  <si>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</si>
  <si>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</si>
  <si>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</si>
  <si>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</si>
  <si>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</si>
  <si>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</si>
  <si>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</si>
  <si>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</si>
  <si>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</si>
  <si>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</si>
  <si>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</si>
  <si>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</si>
  <si>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</si>
  <si>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</si>
  <si>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</si>
  <si>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</si>
  <si>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</si>
  <si>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</si>
  <si>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</si>
  <si>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</si>
  <si>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</si>
  <si>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</si>
  <si>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</si>
  <si>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</si>
  <si>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</si>
  <si>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</si>
  <si>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</si>
  <si>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</si>
  <si>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</si>
  <si>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</si>
  <si>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</si>
  <si>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</si>
  <si>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</si>
  <si>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</si>
  <si>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</si>
  <si>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</si>
  <si>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</si>
  <si>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</si>
  <si>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</si>
  <si>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</si>
  <si>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</si>
  <si>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</si>
  <si>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</si>
  <si>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</si>
  <si>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</si>
  <si>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</si>
  <si>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</si>
  <si>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</si>
  <si>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</si>
  <si>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</si>
  <si>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</si>
  <si>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</si>
  <si>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</si>
  <si>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</si>
  <si>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</si>
  <si>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</si>
  <si>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</si>
  <si>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</si>
  <si>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</si>
  <si>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</si>
  <si>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</si>
  <si>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</si>
  <si>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</si>
  <si>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</si>
  <si>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</si>
  <si>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</si>
  <si>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</si>
  <si>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</si>
  <si>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</si>
  <si>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</si>
  <si>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</si>
  <si>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</si>
  <si>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</si>
  <si>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</si>
  <si>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</si>
  <si>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</si>
  <si>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</si>
  <si>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</si>
  <si>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</si>
  <si>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</si>
  <si>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</si>
  <si>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</si>
  <si>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</si>
  <si>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</si>
  <si>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</si>
  <si>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</si>
  <si>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</si>
  <si>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</si>
  <si>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</si>
  <si>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</si>
  <si>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</si>
  <si>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</si>
  <si>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</si>
  <si>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</si>
  <si>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</si>
  <si>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</si>
  <si>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</si>
  <si>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</si>
  <si>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</si>
  <si>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</si>
  <si>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</si>
  <si>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</si>
  <si>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</si>
  <si>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</si>
  <si>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</si>
  <si>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</si>
  <si>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</si>
  <si>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</si>
  <si>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</si>
  <si>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</si>
  <si>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</si>
  <si>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</si>
  <si>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</si>
  <si>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</si>
  <si>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</si>
  <si>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</si>
  <si>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</si>
  <si>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</si>
  <si>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</si>
  <si>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</si>
  <si>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</si>
  <si>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</si>
  <si>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</si>
  <si>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</si>
  <si>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</si>
  <si>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</si>
  <si>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</si>
  <si>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</si>
  <si>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</si>
  <si>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</si>
  <si>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</si>
  <si>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</si>
  <si>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</si>
  <si>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</si>
  <si>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</si>
  <si>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</si>
  <si>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</si>
  <si>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</si>
  <si>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</si>
  <si>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</si>
  <si>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</si>
  <si>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</si>
  <si>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</si>
  <si>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</si>
  <si>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</si>
  <si>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</si>
  <si>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</si>
  <si>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</si>
  <si>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</si>
  <si>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</si>
  <si>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</si>
  <si>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</si>
  <si>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</si>
  <si>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</si>
  <si>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</si>
  <si>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</si>
  <si>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</si>
  <si>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</si>
  <si>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</si>
  <si>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</si>
  <si>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</si>
  <si>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</si>
  <si>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</si>
  <si>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</si>
  <si>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</si>
  <si>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</si>
  <si>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</si>
  <si>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</si>
  <si>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</si>
  <si>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</si>
  <si>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</si>
  <si>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</si>
  <si>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</si>
  <si>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</si>
  <si>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</si>
  <si>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</si>
  <si>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</si>
  <si>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</si>
  <si>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</si>
  <si>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</si>
  <si>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</si>
  <si>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</si>
  <si>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</si>
  <si>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</si>
  <si>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</si>
  <si>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</si>
  <si>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</si>
  <si>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</si>
  <si>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</si>
  <si>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</si>
  <si>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</si>
  <si>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</si>
  <si>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</si>
  <si>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</si>
  <si>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</si>
  <si>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</si>
  <si>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</si>
  <si>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</si>
  <si>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</si>
  <si>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</si>
  <si>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</si>
  <si>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</si>
  <si>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</si>
  <si>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</si>
  <si>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</si>
  <si>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</si>
  <si>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</si>
  <si>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</si>
  <si>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</si>
  <si>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</si>
  <si>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</si>
  <si>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</si>
  <si>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</si>
  <si>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</si>
  <si>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</si>
  <si>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</si>
  <si>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</si>
  <si>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</si>
  <si>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</si>
  <si>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</si>
  <si>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</si>
  <si>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</si>
  <si>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</si>
  <si>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</si>
  <si>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</si>
  <si>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</si>
  <si>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</si>
  <si>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</si>
  <si>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</si>
  <si>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</si>
  <si>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</si>
  <si>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</si>
  <si>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</si>
  <si>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</si>
  <si>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</si>
  <si>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</si>
  <si>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</si>
  <si>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</si>
  <si>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</si>
  <si>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</si>
  <si>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</si>
  <si>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</si>
  <si>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</si>
  <si>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</si>
  <si>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</si>
  <si>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</si>
  <si>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</si>
  <si>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</si>
  <si>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</si>
  <si>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</si>
  <si>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</si>
  <si>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</si>
  <si>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</si>
  <si>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</si>
  <si>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</si>
  <si>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</si>
  <si>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</si>
  <si>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</si>
  <si>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</si>
  <si>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</si>
  <si>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</si>
  <si>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</si>
  <si>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</si>
  <si>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</si>
  <si>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</si>
  <si>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</si>
  <si>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</si>
  <si>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</si>
  <si>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</si>
  <si>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</si>
  <si>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</si>
  <si>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</si>
  <si>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</si>
  <si>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</si>
  <si>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</si>
  <si>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</si>
  <si>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</si>
  <si>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</si>
  <si>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</si>
  <si>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</si>
  <si>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</si>
  <si>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</si>
  <si>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</si>
  <si>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</si>
  <si>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</si>
  <si>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</si>
  <si>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</si>
  <si>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</si>
  <si>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</si>
  <si>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</si>
  <si>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</si>
  <si>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</si>
  <si>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</si>
  <si>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</si>
  <si>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</si>
  <si>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</si>
  <si>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</si>
  <si>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</si>
  <si>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</si>
  <si>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</si>
  <si>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</si>
  <si>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</si>
  <si>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</si>
  <si>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</si>
  <si>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</si>
  <si>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</si>
  <si>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</si>
  <si>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</si>
  <si>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</si>
  <si>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</si>
  <si>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</si>
  <si>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</si>
  <si>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</si>
  <si>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</si>
  <si>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</si>
  <si>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</si>
  <si>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</si>
  <si>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</si>
  <si>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</si>
  <si>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</si>
  <si>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</si>
  <si>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</si>
  <si>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</si>
  <si>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</si>
  <si>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</si>
  <si>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</si>
  <si>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</si>
  <si>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</si>
  <si>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</si>
  <si>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</si>
  <si>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</si>
  <si>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</si>
  <si>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</si>
  <si>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</si>
  <si>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</si>
  <si>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</si>
  <si>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</si>
  <si>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</si>
  <si>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</si>
  <si>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</si>
  <si>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</si>
  <si>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</si>
  <si>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</si>
  <si>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</si>
  <si>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</si>
  <si>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</si>
  <si>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</si>
  <si>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</si>
  <si>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</si>
  <si>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</si>
  <si>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</si>
  <si>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</si>
  <si>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</si>
  <si>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</si>
  <si>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</si>
  <si>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</si>
  <si>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</si>
  <si>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</si>
  <si>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</si>
  <si>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</si>
  <si>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</si>
  <si>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</si>
  <si>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</si>
  <si>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</si>
  <si>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</si>
  <si>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</si>
  <si>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</si>
  <si>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</si>
  <si>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</si>
  <si>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</si>
  <si>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</si>
  <si>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</si>
  <si>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</si>
  <si>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</si>
  <si>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</si>
  <si>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</si>
  <si>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</si>
  <si>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</si>
  <si>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</si>
  <si>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</si>
  <si>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</si>
  <si>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</si>
  <si>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</si>
  <si>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</si>
  <si>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</si>
  <si>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</si>
  <si>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</si>
  <si>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</si>
  <si>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</si>
  <si>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</si>
  <si>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</si>
  <si>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</si>
  <si>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</si>
  <si>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</si>
  <si>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</si>
  <si>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</si>
  <si>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</si>
  <si>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</si>
  <si>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</si>
  <si>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</si>
  <si>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</si>
  <si>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</si>
  <si>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</si>
  <si>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</si>
  <si>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</si>
  <si>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</si>
  <si>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</si>
  <si>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</si>
  <si>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</si>
  <si>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</si>
  <si>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</si>
  <si>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</si>
  <si>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</si>
  <si>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</si>
  <si>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</si>
  <si>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</si>
  <si>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</si>
  <si>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</si>
  <si>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</si>
  <si>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</si>
  <si>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</si>
  <si>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</si>
  <si>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</si>
  <si>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</si>
  <si>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</si>
  <si>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</si>
  <si>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</si>
  <si>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</si>
  <si>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</si>
  <si>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</si>
  <si>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</si>
  <si>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</si>
  <si>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</si>
  <si>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</si>
  <si>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</si>
  <si>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</si>
  <si>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</si>
  <si>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</si>
  <si>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</si>
  <si>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</si>
  <si>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</si>
  <si>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</si>
  <si>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</si>
  <si>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</si>
  <si>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</si>
  <si>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</si>
  <si>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</si>
  <si>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</si>
  <si>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</si>
  <si>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</si>
  <si>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</si>
  <si>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</si>
  <si>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</si>
  <si>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</si>
  <si>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</si>
  <si>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</si>
  <si>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</si>
  <si>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</si>
  <si>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</si>
  <si>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</si>
  <si>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</si>
  <si>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</si>
  <si>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</si>
  <si>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</si>
  <si>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</si>
  <si>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</si>
  <si>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</si>
  <si>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</si>
  <si>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</si>
  <si>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</si>
  <si>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</si>
  <si>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</si>
  <si>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</si>
  <si>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</si>
  <si>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</si>
  <si>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</si>
  <si>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</si>
  <si>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</si>
  <si>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</si>
  <si>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</si>
  <si>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</si>
  <si>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</si>
  <si>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</si>
  <si>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</si>
  <si>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</si>
  <si>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</si>
  <si>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</si>
  <si>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</si>
  <si>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</si>
  <si>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</si>
  <si>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</si>
  <si>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</si>
  <si>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</si>
  <si>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</si>
  <si>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</si>
  <si>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</si>
  <si>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</si>
  <si>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</si>
  <si>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</si>
  <si>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</si>
  <si>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</si>
  <si>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</si>
  <si>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</si>
  <si>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</si>
  <si>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</si>
  <si>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</si>
  <si>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</si>
  <si>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</si>
  <si>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</si>
  <si>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</si>
  <si>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</si>
  <si>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</si>
  <si>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</si>
  <si>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</si>
  <si>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</si>
  <si>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</si>
  <si>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</si>
  <si>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</si>
  <si>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</si>
  <si>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</si>
  <si>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</si>
  <si>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</si>
  <si>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</si>
  <si>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</si>
  <si>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</si>
  <si>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</si>
  <si>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</si>
  <si>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</si>
  <si>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</si>
  <si>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</si>
  <si>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</si>
  <si>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</si>
  <si>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</si>
  <si>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</si>
  <si>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</si>
  <si>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</si>
  <si>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</si>
  <si>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</si>
  <si>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</si>
  <si>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</si>
  <si>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</si>
  <si>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</si>
  <si>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</si>
  <si>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</si>
  <si>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</si>
  <si>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</si>
  <si>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</si>
  <si>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</si>
  <si>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</si>
  <si>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</si>
  <si>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</si>
  <si>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</si>
  <si>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</si>
  <si>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</si>
  <si>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</si>
  <si>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</si>
  <si>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</si>
  <si>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</si>
  <si>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</si>
  <si>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</si>
  <si>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</si>
  <si>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</si>
  <si>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</si>
  <si>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</si>
  <si>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</si>
  <si>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</si>
  <si>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</si>
  <si>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</si>
  <si>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</si>
  <si>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</si>
  <si>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</si>
  <si>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</si>
  <si>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</si>
  <si>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</si>
  <si>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</si>
  <si>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</si>
  <si>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</si>
  <si>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</si>
  <si>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</si>
  <si>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</si>
  <si>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</si>
  <si>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</si>
  <si>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</si>
  <si>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</si>
  <si>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</si>
  <si>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</si>
  <si>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</si>
  <si>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</si>
  <si>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</si>
  <si>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</si>
  <si>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</si>
  <si>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</si>
  <si>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</si>
  <si>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</si>
  <si>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</si>
  <si>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</si>
  <si>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</si>
  <si>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</si>
  <si>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</si>
  <si>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</si>
  <si>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</si>
  <si>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</si>
  <si>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</si>
  <si>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</si>
  <si>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</si>
  <si>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</si>
  <si>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</si>
  <si>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</si>
  <si>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</si>
  <si>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</si>
  <si>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</si>
  <si>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</si>
  <si>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</si>
  <si>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</si>
  <si>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</si>
  <si>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</si>
  <si>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</si>
  <si>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</si>
  <si>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</si>
  <si>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</si>
  <si>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</si>
  <si>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</si>
  <si>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</si>
  <si>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</si>
  <si>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</si>
  <si>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</si>
  <si>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</si>
  <si>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</si>
  <si>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</si>
  <si>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</si>
  <si>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</si>
  <si>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</si>
  <si>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</si>
  <si>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</si>
  <si>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</si>
  <si>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</si>
  <si>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</si>
  <si>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</si>
  <si>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</si>
  <si>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</si>
  <si>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</si>
  <si>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</si>
  <si>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</si>
  <si>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</si>
  <si>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</si>
  <si>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</si>
  <si>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</si>
  <si>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</si>
  <si>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</si>
  <si>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</si>
  <si>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</si>
  <si>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</si>
  <si>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</si>
  <si>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</si>
  <si>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</si>
  <si>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</si>
  <si>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</si>
  <si>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</si>
  <si>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</si>
  <si>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</si>
  <si>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</si>
  <si>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</si>
  <si>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</si>
  <si>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</si>
  <si>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</si>
  <si>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</si>
  <si>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</si>
  <si>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</si>
  <si>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</si>
  <si>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</si>
  <si>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</si>
  <si>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</si>
  <si>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</si>
  <si>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</si>
  <si>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</si>
  <si>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</si>
  <si>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</si>
  <si>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</si>
  <si>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</si>
  <si>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</si>
  <si>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</si>
  <si>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</si>
  <si>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</si>
  <si>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</si>
  <si>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</si>
  <si>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</si>
  <si>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</si>
  <si>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</si>
  <si>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</si>
  <si>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</si>
  <si>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</si>
  <si>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</si>
  <si>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</si>
  <si>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</si>
  <si>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</si>
  <si>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</si>
  <si>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</si>
  <si>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</si>
  <si>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</si>
  <si>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</si>
  <si>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</si>
  <si>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</si>
  <si>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</si>
  <si>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</si>
  <si>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</si>
  <si>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</si>
  <si>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</si>
  <si>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</si>
  <si>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</si>
  <si>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</si>
  <si>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</si>
  <si>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</si>
  <si>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</si>
  <si>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</si>
  <si>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</si>
  <si>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</si>
  <si>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</si>
  <si>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</si>
  <si>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</si>
  <si>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</si>
  <si>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</si>
  <si>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</si>
  <si>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</si>
  <si>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</si>
  <si>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</si>
  <si>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</si>
  <si>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</si>
  <si>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</si>
  <si>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</si>
  <si>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</si>
  <si>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</si>
  <si>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</si>
  <si>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</si>
  <si>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</si>
  <si>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</si>
  <si>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</si>
  <si>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</si>
  <si>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</si>
  <si>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</si>
  <si>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</si>
  <si>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</si>
  <si>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</si>
  <si>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</si>
  <si>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</si>
  <si>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</si>
  <si>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</si>
  <si>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</si>
  <si>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</si>
  <si>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</si>
  <si>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</si>
  <si>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</si>
  <si>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</si>
  <si>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</si>
  <si>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</si>
  <si>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</si>
  <si>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</si>
  <si>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</si>
  <si>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</si>
  <si>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</si>
  <si>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</si>
  <si>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</si>
  <si>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</si>
  <si>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</si>
  <si>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</si>
  <si>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</si>
  <si>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</si>
  <si>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</si>
  <si>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</si>
  <si>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</si>
  <si>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</si>
  <si>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</si>
  <si>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</si>
  <si>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</si>
  <si>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</si>
  <si>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</si>
  <si>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</si>
  <si>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</si>
  <si>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</si>
  <si>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</si>
  <si>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</si>
  <si>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</si>
  <si>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</si>
  <si>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</si>
  <si>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</si>
  <si>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</si>
  <si>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</si>
  <si>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</si>
  <si>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</si>
  <si>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</si>
  <si>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</si>
  <si>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</si>
  <si>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</si>
  <si>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</si>
  <si>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</si>
  <si>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</si>
  <si>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</si>
  <si>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</si>
  <si>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</si>
  <si>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</si>
  <si>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</si>
  <si>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</si>
  <si>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</si>
  <si>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</si>
  <si>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</si>
  <si>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</si>
  <si>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</si>
  <si>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</si>
  <si>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</si>
  <si>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</si>
  <si>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</si>
  <si>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</si>
  <si>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</si>
  <si>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</si>
  <si>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</si>
  <si>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</si>
  <si>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</si>
  <si>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</si>
  <si>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</si>
  <si>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</si>
  <si>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</si>
  <si>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</si>
  <si>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</si>
  <si>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</si>
  <si>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</si>
  <si>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</si>
  <si>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</si>
  <si>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</si>
  <si>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</si>
  <si>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</si>
  <si>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</si>
  <si>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</si>
  <si>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</si>
  <si>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</si>
  <si>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</si>
  <si>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</si>
  <si>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</si>
  <si>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</si>
  <si>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</si>
  <si>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</si>
  <si>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</si>
  <si>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</si>
  <si>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</si>
  <si>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</si>
  <si>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</si>
  <si>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</si>
  <si>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</si>
  <si>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</si>
  <si>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</si>
  <si>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</si>
  <si>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</si>
  <si>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</si>
  <si>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</si>
  <si>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</si>
  <si>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</si>
  <si>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</si>
  <si>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</si>
  <si>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</si>
  <si>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</si>
  <si>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</si>
  <si>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</si>
  <si>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</si>
  <si>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</si>
  <si>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</si>
  <si>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</si>
  <si>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</si>
  <si>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</si>
  <si>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</si>
  <si>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</si>
  <si>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</si>
  <si>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</si>
  <si>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</si>
  <si>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</si>
  <si>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</si>
  <si>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</si>
  <si>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</si>
  <si>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</si>
  <si>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</si>
  <si>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</si>
  <si>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</si>
  <si>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</si>
  <si>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</si>
  <si>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</si>
  <si>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</si>
  <si>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</si>
  <si>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</si>
  <si>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</si>
  <si>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</si>
  <si>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</si>
  <si>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</si>
  <si>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</si>
  <si>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</si>
  <si>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</si>
  <si>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</si>
  <si>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</si>
  <si>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</si>
  <si>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</si>
  <si>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</si>
  <si>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</si>
  <si>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</si>
  <si>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</si>
  <si>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</si>
  <si>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</si>
  <si>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</si>
  <si>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</si>
  <si>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</si>
  <si>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</si>
  <si>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</si>
  <si>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</si>
  <si>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</si>
  <si>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</si>
  <si>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</si>
  <si>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</si>
  <si>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</si>
  <si>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</si>
  <si>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</si>
  <si>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</si>
  <si>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</si>
  <si>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</si>
  <si>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</si>
  <si>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</si>
  <si>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</si>
  <si>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</si>
  <si>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</si>
  <si>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</si>
  <si>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</si>
  <si>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</si>
  <si>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</si>
  <si>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</si>
  <si>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</si>
  <si>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</si>
  <si>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</si>
  <si>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</si>
  <si>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</si>
  <si>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</si>
  <si>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</si>
  <si>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</si>
  <si>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</si>
  <si>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</si>
  <si>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</si>
  <si>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</si>
  <si>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</si>
  <si>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</si>
  <si>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</si>
  <si>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</si>
  <si>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</si>
  <si>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</si>
  <si>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</si>
  <si>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</si>
  <si>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</si>
  <si>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</si>
  <si>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</si>
  <si>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</si>
  <si>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</si>
  <si>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</si>
  <si>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</si>
  <si>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</si>
  <si>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</si>
  <si>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</si>
  <si>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</si>
  <si>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</si>
  <si>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</si>
  <si>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</si>
  <si>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</si>
  <si>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</si>
  <si>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</si>
  <si>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</si>
  <si>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</si>
  <si>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</si>
  <si>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</si>
  <si>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</si>
  <si>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</si>
  <si>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</si>
  <si>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</si>
  <si>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</si>
  <si>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</si>
  <si>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</si>
  <si>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</si>
  <si>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</si>
  <si>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</si>
  <si>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</si>
  <si>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</si>
  <si>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</si>
  <si>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</si>
  <si>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</si>
  <si>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</si>
  <si>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</si>
  <si>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</si>
  <si>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</si>
  <si>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</si>
  <si>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</si>
  <si>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</si>
  <si>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</si>
  <si>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</si>
  <si>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</si>
  <si>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</si>
  <si>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</si>
  <si>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</si>
  <si>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</si>
  <si>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</si>
  <si>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</si>
  <si>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</si>
  <si>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</si>
  <si>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</si>
  <si>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</si>
  <si>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</si>
  <si>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</si>
  <si>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</si>
  <si>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</si>
  <si>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</si>
  <si>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</si>
  <si>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</si>
  <si>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</si>
  <si>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</si>
  <si>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</si>
  <si>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</si>
  <si>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</si>
  <si>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</si>
  <si>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</si>
  <si>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</si>
  <si>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</si>
  <si>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</si>
  <si>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</si>
  <si>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</si>
  <si>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</si>
  <si>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</si>
  <si>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</si>
  <si>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</si>
  <si>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</si>
  <si>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</si>
  <si>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</si>
  <si>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</si>
  <si>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</si>
  <si>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</si>
  <si>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</si>
  <si>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</si>
  <si>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</si>
  <si>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</si>
  <si>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</si>
  <si>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</si>
  <si>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</si>
  <si>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</si>
  <si>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</si>
  <si>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</si>
  <si>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</si>
  <si>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</si>
  <si>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</si>
  <si>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</si>
  <si>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</si>
  <si>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</si>
  <si>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</si>
  <si>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</si>
  <si>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</si>
  <si>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</si>
  <si>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</si>
  <si>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</si>
  <si>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</si>
  <si>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</si>
  <si>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</si>
  <si>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</si>
  <si>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</si>
  <si>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</si>
  <si>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</si>
  <si>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</si>
  <si>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</si>
  <si>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</si>
  <si>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</si>
  <si>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</si>
  <si>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</si>
  <si>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</si>
  <si>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</si>
  <si>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</si>
  <si>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</si>
  <si>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</si>
  <si>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</si>
  <si>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</si>
  <si>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</si>
  <si>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</si>
  <si>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</si>
  <si>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</si>
  <si>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</si>
  <si>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</si>
  <si>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</si>
  <si>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</si>
  <si>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</si>
  <si>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</si>
  <si>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</si>
  <si>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</si>
  <si>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</si>
  <si>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</si>
  <si>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</si>
  <si>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</si>
  <si>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</si>
  <si>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</si>
  <si>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</si>
  <si>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</si>
  <si>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</si>
  <si>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</si>
  <si>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</si>
  <si>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</si>
  <si>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</si>
  <si>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</si>
  <si>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</si>
  <si>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</si>
  <si>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</si>
  <si>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</si>
  <si>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</si>
  <si>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</si>
  <si>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</si>
  <si>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</si>
  <si>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</si>
  <si>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</si>
  <si>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</si>
  <si>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</si>
  <si>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</si>
  <si>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</si>
  <si>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</si>
  <si>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</si>
  <si>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</si>
  <si>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</si>
  <si>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</si>
  <si>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</si>
  <si>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</si>
  <si>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</si>
  <si>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</si>
  <si>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</si>
  <si>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</si>
  <si>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</si>
  <si>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</si>
  <si>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</si>
  <si>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</si>
  <si>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</si>
  <si>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</si>
  <si>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</si>
  <si>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</si>
  <si>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</si>
  <si>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</si>
  <si>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</si>
  <si>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</si>
  <si>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</si>
  <si>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</si>
  <si>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</si>
  <si>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</si>
  <si>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</si>
  <si>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</si>
  <si>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</si>
  <si>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</si>
  <si>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</si>
  <si>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</si>
  <si>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</si>
  <si>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</si>
  <si>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</si>
  <si>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</si>
  <si>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</si>
  <si>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</si>
  <si>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</si>
  <si>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</si>
  <si>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</si>
  <si>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</si>
  <si>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</si>
  <si>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</si>
  <si>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</si>
  <si>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</si>
  <si>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</si>
  <si>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</si>
  <si>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</si>
  <si>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</si>
  <si>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</si>
  <si>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</si>
  <si>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</si>
  <si>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</si>
  <si>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</si>
  <si>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</si>
  <si>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</si>
  <si>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</si>
  <si>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</si>
  <si>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</si>
  <si>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</si>
  <si>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</si>
  <si>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</si>
  <si>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</si>
  <si>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</si>
  <si>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</si>
  <si>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</si>
  <si>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</si>
  <si>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</si>
  <si>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</si>
  <si>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</si>
  <si>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</si>
  <si>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</si>
  <si>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</si>
  <si>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</si>
  <si>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</si>
  <si>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</si>
  <si>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</si>
  <si>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</si>
  <si>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</si>
  <si>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</si>
  <si>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</si>
  <si>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</si>
  <si>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</si>
  <si>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</si>
  <si>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</si>
  <si>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</si>
  <si>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</si>
  <si>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</si>
  <si>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</si>
  <si>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</si>
  <si>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</si>
  <si>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</si>
  <si>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</si>
  <si>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</si>
  <si>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</si>
  <si>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</si>
  <si>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</si>
  <si>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</si>
  <si>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</si>
  <si>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</si>
  <si>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</si>
  <si>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</si>
  <si>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</si>
  <si>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</si>
  <si>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</si>
  <si>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</si>
  <si>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</si>
  <si>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</si>
  <si>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</si>
  <si>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</si>
  <si>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</si>
  <si>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</si>
  <si>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</si>
  <si>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</si>
  <si>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</si>
  <si>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</si>
  <si>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</si>
  <si>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</si>
  <si>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</si>
  <si>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</si>
  <si>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</si>
  <si>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</si>
  <si>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</si>
  <si>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</si>
  <si>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</si>
  <si>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</si>
  <si>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</si>
  <si>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</si>
  <si>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</si>
  <si>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</si>
  <si>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</si>
  <si>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</si>
  <si>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</si>
  <si>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</si>
  <si>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</si>
  <si>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</si>
  <si>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</si>
  <si>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</si>
  <si>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</si>
  <si>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</si>
  <si>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</si>
  <si>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</si>
  <si>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</si>
  <si>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</si>
  <si>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</si>
  <si>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</si>
  <si>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</si>
  <si>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</si>
  <si>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</si>
  <si>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</si>
  <si>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</si>
  <si>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</si>
  <si>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</si>
  <si>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</si>
  <si>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</si>
  <si>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</si>
  <si>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</si>
  <si>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</si>
  <si>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</si>
  <si>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</si>
  <si>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</si>
  <si>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</si>
  <si>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</si>
  <si>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</si>
  <si>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</si>
  <si>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</si>
  <si>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</si>
  <si>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</si>
  <si>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</si>
  <si>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</si>
  <si>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</si>
  <si>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</si>
  <si>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</si>
  <si>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</si>
  <si>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</si>
  <si>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</si>
  <si>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</si>
  <si>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</si>
  <si>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</si>
  <si>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</si>
  <si>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</si>
  <si>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</si>
  <si>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</si>
  <si>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</si>
  <si>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</si>
  <si>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</si>
  <si>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</si>
  <si>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</si>
  <si>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</si>
  <si>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</si>
  <si>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</si>
  <si>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</si>
  <si>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</si>
  <si>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</si>
  <si>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</si>
  <si>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</si>
  <si>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</si>
  <si>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</si>
  <si>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</si>
  <si>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</si>
  <si>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</si>
  <si>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</si>
  <si>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</si>
  <si>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</si>
  <si>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</si>
  <si>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</si>
  <si>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</si>
  <si>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</si>
  <si>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</si>
  <si>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</si>
  <si>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</si>
  <si>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</si>
  <si>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</si>
  <si>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</si>
  <si>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</si>
  <si>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</si>
  <si>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</si>
  <si>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</si>
  <si>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</si>
  <si>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</si>
  <si>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</si>
  <si>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</si>
  <si>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</si>
  <si>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</si>
  <si>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</si>
  <si>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</si>
  <si>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</si>
  <si>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</si>
  <si>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</si>
  <si>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</si>
  <si>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</si>
  <si>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</si>
  <si>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</si>
  <si>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</si>
  <si>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</si>
  <si>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</si>
  <si>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</si>
  <si>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</si>
  <si>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</si>
  <si>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</si>
  <si>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</si>
  <si>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</si>
  <si>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</si>
  <si>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</si>
  <si>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</si>
  <si>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</si>
  <si>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</si>
  <si>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</si>
  <si>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</si>
  <si>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</si>
  <si>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</si>
  <si>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</si>
  <si>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</si>
  <si>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</si>
  <si>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</si>
  <si>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</si>
  <si>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</si>
  <si>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</si>
  <si>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</si>
  <si>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</si>
  <si>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</si>
  <si>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</si>
  <si>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</si>
  <si>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</si>
  <si>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</si>
  <si>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</si>
  <si>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</si>
  <si>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</si>
  <si>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</si>
  <si>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</si>
  <si>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</si>
  <si>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</si>
  <si>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</si>
  <si>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</si>
  <si>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</si>
  <si>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</si>
  <si>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</si>
  <si>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</si>
  <si>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</si>
  <si>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</si>
  <si>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</si>
  <si>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</si>
  <si>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</si>
  <si>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</si>
  <si>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</si>
  <si>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</si>
  <si>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</si>
  <si>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</si>
  <si>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</si>
  <si>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</si>
  <si>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</si>
  <si>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</si>
  <si>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</si>
  <si>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</si>
  <si>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</si>
  <si>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</si>
  <si>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</si>
  <si>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</si>
  <si>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</si>
  <si>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</si>
  <si>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</si>
  <si>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</si>
  <si>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</si>
  <si>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</si>
  <si>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</si>
  <si>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</si>
  <si>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</si>
  <si>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</si>
  <si>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</si>
  <si>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</si>
  <si>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</si>
  <si>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</si>
  <si>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</si>
  <si>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</si>
  <si>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</si>
  <si>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</si>
  <si>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</si>
  <si>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</si>
  <si>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</si>
  <si>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</si>
  <si>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</si>
  <si>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</si>
  <si>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</si>
  <si>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</si>
  <si>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</si>
  <si>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</si>
  <si>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</si>
  <si>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</si>
  <si>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</si>
  <si>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</si>
  <si>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</si>
  <si>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</si>
  <si>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</si>
  <si>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</si>
  <si>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</si>
  <si>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</si>
  <si>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</si>
  <si>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</si>
  <si>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</si>
  <si>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</si>
  <si>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</si>
  <si>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</si>
  <si>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</si>
  <si>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</si>
  <si>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</si>
  <si>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</si>
  <si>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</si>
  <si>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</si>
  <si>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</si>
  <si>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</si>
  <si>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</si>
  <si>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</si>
  <si>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</si>
  <si>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</si>
  <si>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</si>
  <si>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</si>
  <si>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</si>
  <si>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</si>
  <si>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</si>
  <si>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</si>
  <si>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</si>
  <si>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</si>
  <si>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</si>
  <si>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</si>
  <si>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</si>
  <si>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</si>
  <si>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</si>
  <si>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</si>
  <si>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</si>
  <si>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</si>
  <si>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</si>
  <si>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</si>
  <si>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</si>
  <si>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</si>
  <si>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</si>
  <si>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</si>
  <si>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</si>
  <si>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</si>
  <si>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</si>
  <si>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</si>
  <si>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</si>
  <si>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</si>
  <si>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</si>
  <si>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</si>
  <si>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</si>
  <si>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</si>
  <si>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</si>
  <si>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</si>
  <si>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</si>
  <si>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</si>
  <si>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</si>
  <si>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</si>
  <si>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</si>
  <si>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</si>
  <si>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</si>
  <si>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</si>
  <si>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</si>
  <si>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</si>
  <si>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</si>
  <si>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</si>
  <si>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</si>
  <si>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</si>
  <si>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</si>
  <si>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</si>
  <si>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</si>
  <si>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</si>
  <si>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</si>
  <si>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</si>
  <si>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</si>
  <si>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</si>
  <si>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</si>
  <si>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</si>
  <si>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</si>
  <si>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</si>
  <si>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</si>
  <si>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</si>
  <si>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</si>
  <si>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</si>
  <si>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</si>
  <si>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</si>
  <si>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</si>
  <si>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</si>
  <si>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</si>
  <si>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</si>
  <si>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</si>
  <si>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</si>
  <si>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</si>
  <si>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</si>
  <si>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</si>
  <si>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</si>
  <si>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</si>
  <si>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</si>
  <si>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</si>
  <si>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</si>
  <si>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</si>
  <si>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</si>
  <si>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</si>
  <si>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</si>
  <si>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</si>
  <si>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</si>
  <si>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</si>
  <si>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</si>
  <si>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</si>
  <si>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</si>
  <si>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</si>
  <si>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</si>
  <si>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</si>
  <si>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</si>
  <si>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</si>
  <si>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</si>
  <si>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</si>
  <si>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</si>
  <si>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</si>
  <si>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</si>
  <si>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</si>
  <si>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</si>
  <si>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</si>
  <si>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</si>
  <si>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</si>
  <si>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</si>
  <si>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</si>
  <si>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</si>
  <si>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</si>
  <si>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</si>
  <si>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</si>
  <si>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</si>
  <si>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</si>
  <si>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</si>
  <si>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</si>
  <si>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</si>
  <si>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</si>
  <si>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</si>
  <si>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</si>
  <si>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</si>
  <si>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</si>
  <si>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</si>
  <si>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</si>
  <si>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</si>
  <si>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</si>
  <si>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</si>
  <si>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</si>
  <si>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</si>
  <si>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</si>
  <si>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</si>
  <si>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</si>
  <si>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</si>
  <si>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</si>
  <si>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</si>
  <si>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</si>
  <si>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</si>
  <si>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</si>
  <si>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</si>
  <si>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</si>
  <si>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</si>
  <si>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</si>
  <si>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</si>
  <si>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</si>
  <si>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</si>
  <si>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</si>
  <si>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</si>
  <si>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</si>
  <si>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</si>
  <si>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</si>
  <si>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</si>
  <si>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</si>
  <si>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</si>
  <si>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</si>
  <si>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</si>
  <si>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</si>
  <si>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</si>
  <si>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</si>
  <si>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</si>
  <si>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</si>
  <si>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</si>
  <si>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</si>
  <si>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</si>
  <si>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</si>
  <si>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</si>
  <si>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</si>
  <si>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</si>
  <si>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</si>
  <si>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</si>
  <si>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</si>
  <si>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</si>
  <si>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</si>
  <si>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</si>
  <si>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</si>
  <si>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</si>
  <si>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</si>
  <si>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</si>
  <si>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</si>
  <si>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</si>
  <si>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</si>
  <si>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</si>
  <si>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</si>
  <si>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</si>
  <si>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</si>
  <si>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</si>
  <si>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</si>
  <si>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</si>
  <si>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</si>
  <si>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</si>
  <si>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</si>
  <si>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</si>
  <si>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</si>
  <si>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</si>
  <si>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</si>
  <si>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</si>
  <si>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</si>
  <si>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</si>
  <si>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</si>
  <si>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</si>
  <si>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</si>
  <si>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</si>
  <si>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</si>
  <si>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</si>
  <si>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</si>
  <si>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</si>
  <si>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</si>
  <si>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</si>
  <si>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</si>
  <si>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</si>
  <si>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</si>
  <si>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</si>
  <si>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</si>
  <si>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</si>
  <si>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</si>
  <si>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</si>
  <si>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</si>
  <si>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</si>
  <si>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</si>
  <si>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</si>
  <si>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</si>
  <si>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</si>
  <si>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</si>
  <si>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</si>
  <si>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</si>
  <si>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</si>
  <si>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</si>
  <si>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</si>
  <si>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</si>
  <si>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</si>
  <si>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</si>
  <si>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</si>
  <si>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</si>
  <si>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</si>
  <si>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</si>
  <si>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</si>
  <si>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</si>
  <si>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</si>
  <si>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</si>
  <si>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</si>
  <si>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</si>
  <si>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</si>
  <si>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</si>
  <si>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</si>
  <si>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</si>
  <si>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</si>
  <si>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</si>
  <si>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</si>
  <si>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</si>
  <si>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</si>
  <si>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</si>
  <si>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</si>
  <si>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</si>
  <si>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</si>
  <si>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</si>
  <si>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</si>
  <si>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</si>
  <si>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</si>
  <si>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</si>
  <si>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</si>
  <si>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</si>
  <si>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</si>
  <si>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</si>
  <si>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</si>
  <si>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</si>
  <si>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</si>
  <si>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</si>
  <si>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</si>
  <si>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</si>
  <si>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</si>
  <si>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</si>
  <si>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</si>
  <si>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</si>
  <si>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</si>
  <si>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</si>
  <si>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</si>
  <si>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</si>
  <si>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</si>
  <si>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</si>
  <si>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</si>
  <si>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</si>
  <si>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</si>
  <si>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</si>
  <si>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</si>
  <si>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</si>
  <si>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</si>
  <si>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</si>
  <si>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</si>
  <si>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</si>
  <si>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</si>
  <si>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</si>
  <si>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</si>
  <si>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</si>
  <si>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</si>
  <si>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</si>
  <si>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</si>
  <si>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</si>
  <si>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</si>
  <si>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</si>
  <si>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</si>
  <si>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</si>
  <si>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</si>
  <si>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</si>
  <si>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</si>
  <si>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</si>
  <si>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</si>
  <si>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</si>
  <si>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</si>
  <si>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</si>
  <si>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</si>
  <si>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</si>
  <si>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</si>
  <si>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</si>
  <si>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</si>
  <si>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</si>
  <si>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</si>
  <si>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</si>
  <si>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</si>
  <si>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</si>
  <si>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</si>
  <si>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</si>
  <si>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</si>
  <si>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</si>
  <si>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</si>
  <si>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</si>
  <si>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</si>
  <si>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</si>
  <si>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</si>
  <si>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</si>
  <si>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</si>
  <si>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</si>
  <si>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</si>
  <si>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</si>
  <si>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</si>
  <si>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</si>
  <si>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</si>
  <si>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</si>
  <si>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</si>
  <si>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</si>
  <si>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</si>
  <si>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</si>
  <si>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</si>
  <si>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</si>
  <si>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</si>
  <si>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</si>
  <si>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</si>
  <si>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</si>
  <si>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</si>
  <si>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</si>
  <si>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</si>
  <si>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</si>
  <si>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</si>
  <si>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</si>
  <si>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</si>
  <si>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</si>
  <si>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</si>
  <si>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</si>
  <si>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</si>
  <si>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</si>
  <si>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</si>
  <si>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</si>
  <si>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</si>
  <si>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</si>
  <si>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</si>
  <si>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</si>
  <si>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</si>
  <si>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</si>
  <si>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</si>
  <si>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</si>
  <si>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</si>
  <si>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</si>
  <si>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</si>
  <si>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</si>
  <si>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</si>
  <si>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</si>
  <si>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</si>
  <si>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</si>
  <si>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</si>
  <si>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</si>
  <si>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</si>
  <si>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</si>
  <si>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</si>
  <si>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</si>
  <si>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</si>
  <si>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</si>
  <si>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</si>
  <si>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</si>
  <si>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</si>
  <si>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</si>
  <si>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</si>
  <si>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</si>
  <si>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</si>
  <si>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</si>
  <si>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</si>
  <si>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</si>
  <si>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</si>
  <si>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</si>
  <si>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</si>
  <si>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</si>
  <si>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</si>
  <si>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</si>
  <si>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</si>
  <si>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</si>
  <si>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</si>
  <si>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</si>
  <si>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</si>
  <si>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</si>
  <si>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</si>
  <si>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</si>
  <si>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</si>
  <si>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</si>
  <si>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</si>
  <si>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</si>
  <si>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</si>
  <si>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</si>
  <si>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</si>
  <si>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</si>
  <si>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</si>
  <si>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</si>
  <si>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</si>
  <si>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</si>
  <si>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</si>
  <si>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</si>
  <si>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</si>
  <si>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</si>
  <si>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</si>
  <si>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</si>
  <si>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</si>
  <si>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</si>
  <si>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</si>
  <si>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</si>
  <si>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</si>
  <si>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</si>
  <si>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</si>
  <si>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</si>
  <si>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</si>
  <si>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</si>
  <si>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</si>
  <si>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</si>
  <si>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</si>
  <si>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</si>
  <si>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</si>
  <si>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</si>
  <si>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</si>
  <si>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</si>
  <si>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</si>
  <si>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</si>
  <si>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</si>
  <si>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</si>
  <si>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</si>
  <si>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</si>
  <si>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</si>
  <si>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</si>
  <si>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</si>
  <si>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</si>
  <si>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</si>
  <si>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</si>
  <si>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</si>
  <si>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</si>
  <si>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</si>
  <si>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</si>
  <si>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</si>
  <si>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</si>
  <si>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</si>
  <si>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</si>
  <si>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</si>
  <si>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</si>
  <si>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</si>
  <si>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</si>
  <si>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</si>
  <si>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</si>
  <si>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</si>
  <si>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</si>
  <si>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</si>
  <si>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</si>
  <si>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</si>
  <si>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</si>
  <si>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</si>
  <si>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</si>
  <si>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</si>
  <si>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</si>
  <si>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</si>
  <si>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</si>
  <si>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</si>
  <si>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</si>
  <si>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</si>
  <si>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</si>
  <si>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</si>
  <si>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</si>
  <si>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</si>
  <si>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</si>
  <si>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</si>
  <si>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</si>
  <si>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</si>
  <si>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</si>
  <si>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</si>
  <si>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</si>
  <si>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</si>
  <si>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</si>
  <si>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</si>
  <si>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</si>
  <si>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</si>
  <si>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</si>
  <si>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</si>
  <si>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</si>
  <si>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</si>
  <si>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</si>
  <si>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</si>
  <si>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</si>
  <si>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</si>
  <si>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</si>
  <si>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</si>
  <si>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</si>
  <si>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</si>
  <si>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</si>
  <si>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</si>
  <si>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</si>
  <si>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</si>
  <si>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</si>
  <si>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</si>
  <si>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</si>
  <si>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</si>
  <si>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</si>
  <si>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</si>
  <si>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</si>
  <si>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</si>
  <si>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</si>
  <si>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</si>
  <si>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</si>
  <si>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</si>
  <si>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</si>
  <si>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</si>
  <si>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</si>
  <si>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</si>
  <si>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</si>
  <si>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</si>
  <si>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</si>
  <si>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</si>
  <si>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</si>
  <si>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</si>
  <si>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</si>
  <si>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</si>
  <si>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</si>
  <si>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</si>
  <si>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</si>
  <si>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</si>
  <si>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</si>
  <si>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</si>
  <si>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</si>
  <si>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</si>
  <si>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</si>
  <si>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</si>
  <si>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</si>
  <si>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</si>
  <si>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</si>
  <si>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</si>
  <si>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</si>
  <si>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</si>
  <si>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</si>
  <si>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</si>
  <si>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</si>
  <si>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</si>
  <si>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</si>
  <si>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</si>
  <si>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</si>
  <si>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</si>
  <si>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</si>
  <si>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</si>
  <si>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</si>
  <si>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</si>
  <si>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</si>
  <si>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</si>
  <si>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</si>
  <si>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</si>
  <si>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</si>
  <si>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</si>
  <si>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</si>
  <si>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</si>
  <si>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</si>
  <si>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</si>
  <si>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</si>
  <si>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</si>
  <si>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</si>
  <si>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</si>
  <si>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</si>
  <si>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</si>
  <si>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</si>
  <si>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</si>
  <si>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</si>
  <si>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</si>
  <si>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</si>
  <si>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</si>
  <si>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</si>
  <si>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</si>
  <si>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</si>
  <si>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</si>
  <si>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</si>
  <si>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</si>
  <si>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</si>
  <si>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</si>
  <si>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</si>
  <si>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</si>
  <si>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</si>
  <si>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</si>
  <si>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</si>
  <si>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</si>
  <si>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</si>
  <si>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</si>
  <si>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</si>
  <si>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</si>
  <si>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</si>
  <si>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</si>
  <si>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</si>
  <si>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</si>
  <si>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</si>
  <si>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</si>
  <si>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</si>
  <si>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</si>
  <si>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</si>
  <si>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</si>
  <si>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</si>
  <si>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</si>
  <si>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</si>
  <si>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</si>
  <si>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</si>
  <si>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</si>
  <si>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</si>
  <si>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</si>
  <si>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</si>
  <si>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</si>
  <si>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</si>
  <si>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</si>
  <si>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</si>
  <si>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</si>
  <si>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</si>
  <si>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</si>
  <si>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</si>
  <si>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</si>
  <si>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</si>
  <si>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</si>
  <si>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</si>
  <si>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</si>
  <si>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</si>
  <si>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</si>
  <si>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</si>
  <si>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</si>
  <si>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</si>
  <si>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</si>
  <si>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</si>
  <si>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</si>
  <si>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</si>
  <si>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</si>
  <si>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</si>
  <si>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</si>
  <si>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</si>
  <si>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</si>
  <si>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</si>
  <si>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</si>
  <si>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</si>
  <si>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</si>
  <si>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</si>
  <si>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</si>
  <si>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</si>
  <si>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</si>
  <si>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</si>
  <si>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</si>
  <si>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</si>
  <si>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</si>
  <si>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</si>
  <si>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</si>
  <si>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</si>
  <si>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</si>
  <si>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</si>
  <si>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</si>
  <si>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</si>
  <si>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</si>
  <si>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</si>
  <si>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</si>
  <si>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</si>
  <si>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</si>
  <si>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</si>
  <si>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</si>
  <si>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</si>
  <si>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</si>
  <si>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</si>
  <si>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</si>
  <si>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</si>
  <si>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</si>
  <si>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</si>
  <si>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</si>
  <si>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</si>
  <si>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</si>
  <si>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</si>
  <si>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</si>
  <si>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</si>
  <si>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</si>
  <si>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</si>
  <si>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</si>
  <si>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</si>
  <si>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</si>
  <si>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</si>
  <si>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</si>
  <si>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</si>
  <si>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</si>
  <si>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</si>
  <si>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</si>
  <si>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</si>
  <si>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</si>
  <si>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</si>
  <si>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</si>
  <si>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</si>
  <si>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</si>
  <si>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</si>
  <si>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</si>
  <si>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</si>
  <si>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</si>
  <si>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</si>
  <si>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</si>
  <si>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</si>
  <si>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</si>
  <si>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</si>
  <si>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</si>
  <si>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</si>
  <si>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</si>
  <si>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</si>
  <si>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</si>
  <si>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</si>
  <si>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</si>
  <si>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</si>
  <si>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</si>
  <si>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</si>
  <si>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</si>
  <si>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</si>
  <si>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</si>
  <si>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</si>
  <si>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</si>
  <si>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</si>
  <si>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</si>
  <si>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</si>
  <si>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</si>
  <si>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</si>
  <si>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</si>
  <si>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</si>
  <si>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</si>
  <si>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</si>
  <si>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</si>
  <si>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</si>
  <si>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</si>
  <si>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</si>
  <si>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</si>
  <si>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</si>
  <si>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</si>
  <si>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</si>
  <si>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</si>
  <si>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</si>
  <si>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</si>
  <si>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</si>
  <si>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</si>
  <si>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</si>
  <si>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</si>
  <si>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</si>
  <si>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</si>
  <si>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</si>
  <si>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</si>
  <si>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</si>
  <si>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</si>
  <si>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</si>
  <si>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</si>
  <si>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</si>
  <si>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</si>
  <si>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</si>
  <si>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</si>
  <si>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</si>
  <si>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</si>
  <si>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</si>
  <si>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</si>
  <si>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</si>
  <si>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</si>
  <si>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</si>
  <si>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</si>
  <si>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</si>
  <si>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</si>
  <si>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</si>
  <si>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</si>
  <si>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</si>
  <si>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</si>
  <si>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</si>
  <si>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</si>
  <si>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</si>
  <si>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</si>
  <si>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</si>
  <si>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</si>
  <si>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</si>
  <si>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</si>
  <si>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</si>
  <si>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</si>
  <si>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</si>
  <si>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</si>
  <si>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</si>
  <si>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</si>
  <si>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</si>
  <si>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</si>
  <si>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</si>
  <si>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</si>
  <si>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</si>
  <si>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</si>
  <si>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</si>
  <si>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</si>
  <si>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</si>
  <si>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</si>
  <si>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</si>
  <si>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</si>
  <si>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</si>
  <si>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</si>
  <si>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</si>
  <si>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</si>
  <si>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</si>
  <si>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</si>
  <si>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</si>
  <si>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</si>
  <si>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</si>
  <si>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</si>
  <si>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</si>
  <si>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</si>
  <si>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</si>
  <si>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</si>
  <si>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</si>
  <si>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</si>
  <si>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</si>
  <si>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</si>
  <si>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</si>
  <si>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</si>
  <si>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</si>
  <si>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</si>
  <si>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</si>
  <si>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</si>
  <si>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</si>
  <si>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</si>
  <si>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</si>
  <si>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</si>
  <si>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</si>
  <si>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</si>
  <si>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</si>
  <si>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</si>
  <si>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</si>
  <si>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</si>
  <si>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</si>
  <si>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</si>
  <si>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</si>
  <si>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</si>
  <si>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</si>
  <si>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</si>
  <si>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</si>
  <si>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</si>
  <si>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</si>
  <si>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</si>
  <si>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</si>
  <si>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</si>
  <si>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</si>
  <si>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</si>
  <si>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</si>
  <si>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</si>
  <si>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</si>
  <si>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</si>
  <si>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</si>
  <si>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</si>
  <si>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</si>
  <si>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</si>
  <si>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</si>
  <si>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</si>
  <si>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</si>
  <si>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</si>
  <si>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</si>
  <si>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</si>
  <si>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</si>
  <si>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</si>
  <si>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</si>
  <si>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</si>
  <si>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</si>
  <si>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</si>
  <si>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</si>
  <si>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</si>
  <si>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</si>
  <si>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</si>
  <si>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</si>
  <si>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</si>
  <si>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</si>
  <si>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</si>
  <si>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</si>
  <si>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</si>
  <si>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</si>
  <si>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</si>
  <si>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</si>
  <si>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</si>
  <si>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</si>
  <si>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</si>
  <si>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</si>
  <si>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</si>
  <si>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</si>
  <si>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</si>
  <si>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</si>
  <si>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</si>
  <si>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</si>
  <si>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</si>
  <si>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</si>
  <si>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</si>
  <si>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</si>
  <si>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</si>
  <si>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</si>
  <si>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</si>
  <si>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</si>
  <si>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</si>
  <si>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</si>
  <si>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</si>
  <si>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</si>
  <si>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</si>
  <si>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</si>
  <si>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</si>
  <si>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</si>
  <si>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</si>
  <si>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</si>
  <si>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</si>
  <si>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</si>
  <si>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</si>
  <si>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</si>
  <si>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</si>
  <si>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</si>
  <si>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</si>
  <si>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</si>
  <si>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</si>
  <si>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</si>
  <si>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</si>
  <si>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</si>
  <si>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</si>
  <si>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</si>
  <si>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</si>
  <si>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</si>
  <si>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</si>
  <si>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</si>
  <si>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</si>
  <si>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</si>
  <si>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</si>
  <si>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</si>
  <si>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</si>
  <si>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</si>
  <si>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</si>
  <si>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</si>
  <si>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</si>
  <si>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</si>
  <si>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</si>
  <si>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</si>
  <si>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</si>
  <si>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</si>
  <si>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</si>
  <si>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</si>
  <si>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</si>
  <si>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</si>
  <si>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</si>
  <si>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</si>
  <si>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</si>
  <si>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</si>
  <si>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</si>
  <si>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</si>
  <si>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</si>
  <si>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</si>
  <si>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</si>
  <si>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</si>
  <si>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</si>
  <si>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</si>
  <si>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</si>
  <si>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</si>
  <si>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</si>
  <si>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</si>
  <si>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</si>
  <si>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</si>
  <si>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</si>
  <si>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</si>
  <si>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</si>
  <si>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</si>
  <si>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</si>
  <si>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</si>
  <si>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</si>
  <si>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</si>
  <si>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</si>
  <si>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</si>
  <si>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</si>
  <si>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</si>
  <si>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</si>
  <si>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</si>
  <si>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</si>
  <si>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</si>
  <si>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</si>
  <si>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</si>
  <si>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</si>
  <si>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</si>
  <si>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</si>
  <si>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</si>
  <si>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</si>
  <si>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</si>
  <si>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</si>
  <si>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</si>
  <si>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</si>
  <si>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</si>
  <si>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</si>
  <si>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</si>
  <si>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</si>
  <si>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</si>
  <si>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</si>
  <si>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</si>
  <si>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</si>
  <si>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</si>
  <si>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</si>
  <si>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</si>
  <si>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</si>
  <si>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</si>
  <si>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</si>
  <si>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</si>
  <si>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</si>
  <si>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</si>
  <si>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</si>
  <si>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</si>
  <si>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</si>
  <si>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</si>
  <si>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</si>
  <si>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</si>
  <si>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</si>
  <si>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</si>
  <si>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</si>
  <si>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</si>
  <si>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</si>
  <si>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</si>
  <si>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</si>
  <si>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</si>
  <si>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</si>
  <si>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</si>
  <si>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</si>
  <si>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</si>
  <si>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</si>
  <si>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</si>
  <si>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</si>
  <si>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</si>
  <si>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</si>
  <si>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</si>
  <si>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</si>
  <si>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</si>
  <si>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</si>
  <si>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</si>
  <si>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</si>
  <si>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</si>
  <si>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</si>
  <si>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</si>
  <si>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</si>
  <si>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</si>
  <si>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</si>
  <si>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</si>
  <si>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</si>
  <si>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</si>
  <si>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</si>
  <si>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</si>
  <si>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</si>
  <si>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</si>
  <si>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</si>
  <si>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</si>
  <si>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</si>
  <si>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</si>
  <si>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</si>
  <si>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</si>
  <si>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</si>
  <si>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</si>
  <si>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</si>
  <si>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</si>
  <si>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</si>
  <si>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</si>
  <si>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</si>
  <si>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</si>
  <si>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</si>
  <si>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</si>
  <si>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</si>
  <si>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</si>
  <si>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</si>
  <si>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</si>
  <si>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</si>
  <si>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</si>
  <si>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</si>
  <si>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</si>
  <si>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</si>
  <si>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</si>
  <si>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</si>
  <si>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</si>
  <si>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</si>
  <si>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</si>
  <si>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</si>
  <si>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</si>
  <si>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</si>
  <si>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</si>
  <si>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</si>
  <si>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</si>
  <si>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</si>
  <si>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</si>
  <si>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</si>
  <si>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</si>
  <si>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</si>
  <si>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</si>
  <si>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</si>
  <si>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</si>
  <si>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</si>
  <si>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</si>
  <si>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</si>
  <si>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</si>
  <si>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</si>
  <si>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</si>
  <si>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</si>
  <si>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</si>
  <si>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</si>
  <si>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</si>
  <si>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</si>
  <si>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</si>
  <si>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</si>
  <si>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</si>
  <si>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</si>
  <si>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</si>
  <si>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</si>
  <si>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</si>
  <si>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</si>
  <si>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</si>
  <si>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</si>
  <si>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</si>
  <si>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</si>
  <si>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</si>
  <si>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</si>
  <si>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</si>
  <si>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</si>
  <si>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</si>
  <si>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</si>
  <si>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</si>
  <si>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</si>
  <si>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</si>
  <si>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</si>
  <si>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</si>
  <si>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</si>
  <si>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</si>
  <si>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</si>
  <si>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</si>
  <si>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</si>
  <si>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</si>
  <si>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</si>
  <si>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</si>
  <si>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</si>
  <si>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</si>
  <si>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</si>
  <si>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</si>
  <si>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</si>
  <si>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</si>
  <si>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</si>
  <si>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</si>
  <si>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</si>
  <si>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</si>
  <si>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</si>
  <si>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</si>
  <si>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</si>
  <si>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</si>
  <si>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</si>
  <si>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</si>
  <si>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</si>
  <si>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</si>
  <si>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</si>
  <si>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</si>
  <si>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</si>
  <si>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</si>
  <si>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</si>
  <si>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</si>
  <si>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</si>
  <si>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</si>
  <si>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</si>
  <si>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</si>
  <si>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</si>
  <si>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</si>
  <si>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</si>
  <si>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</si>
  <si>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</si>
  <si>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</si>
  <si>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</si>
  <si>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</si>
  <si>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</si>
  <si>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</si>
  <si>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</si>
  <si>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</si>
  <si>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</si>
  <si>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</si>
  <si>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</si>
  <si>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</si>
  <si>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</si>
  <si>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</si>
  <si>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</si>
  <si>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</si>
  <si>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</si>
  <si>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</si>
  <si>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</si>
  <si>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</si>
  <si>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</si>
  <si>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</si>
  <si>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</si>
  <si>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</si>
  <si>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</si>
  <si>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</si>
  <si>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</si>
  <si>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</si>
  <si>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</si>
  <si>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</si>
  <si>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</si>
  <si>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</si>
  <si>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</si>
  <si>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</si>
  <si>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</si>
  <si>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</si>
  <si>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</si>
  <si>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</si>
  <si>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</si>
  <si>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</si>
  <si>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</si>
  <si>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</si>
  <si>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</si>
  <si>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</si>
  <si>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</si>
  <si>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</si>
  <si>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</si>
  <si>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</si>
  <si>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</si>
  <si>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</si>
  <si>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</si>
  <si>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</si>
  <si>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</si>
  <si>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</si>
  <si>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</si>
  <si>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</si>
  <si>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</si>
  <si>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</si>
  <si>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</si>
  <si>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</si>
  <si>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</si>
  <si>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</si>
  <si>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</si>
  <si>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</si>
  <si>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</si>
  <si>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</si>
  <si>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</si>
  <si>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</si>
  <si>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</si>
  <si>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</si>
  <si>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</si>
  <si>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</si>
  <si>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</si>
  <si>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</si>
  <si>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</si>
  <si>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</si>
  <si>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</si>
  <si>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</si>
  <si>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</si>
  <si>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</si>
  <si>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</si>
  <si>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</si>
  <si>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</si>
  <si>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</si>
  <si>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</si>
  <si>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</si>
  <si>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</si>
  <si>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</si>
  <si>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</si>
  <si>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</si>
  <si>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</si>
  <si>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</si>
  <si>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</si>
  <si>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</si>
  <si>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</si>
  <si>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</si>
  <si>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</si>
  <si>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</si>
  <si>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</si>
  <si>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</si>
  <si>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</si>
  <si>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</si>
  <si>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</si>
  <si>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</si>
  <si>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</si>
  <si>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</si>
  <si>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</si>
  <si>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</si>
  <si>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</si>
  <si>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</si>
  <si>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</si>
  <si>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</si>
  <si>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</si>
  <si>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</si>
  <si>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</si>
  <si>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</si>
  <si>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</si>
  <si>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</si>
  <si>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</si>
  <si>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</si>
  <si>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</si>
  <si>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</si>
  <si>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</si>
  <si>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</si>
  <si>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</si>
  <si>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</si>
  <si>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</si>
  <si>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</si>
  <si>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</si>
  <si>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</si>
  <si>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</si>
  <si>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</si>
  <si>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</si>
  <si>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</si>
  <si>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</si>
  <si>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</si>
  <si>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</si>
  <si>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</si>
  <si>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</si>
  <si>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</si>
  <si>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</si>
  <si>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</si>
  <si>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</si>
  <si>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</si>
  <si>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</si>
  <si>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</si>
  <si>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</si>
  <si>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</si>
  <si>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</si>
  <si>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</si>
  <si>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</si>
  <si>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</si>
  <si>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</si>
  <si>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</si>
  <si>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</si>
  <si>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</si>
  <si>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</si>
  <si>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</si>
  <si>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</si>
  <si>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</si>
  <si>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</si>
  <si>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</si>
  <si>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</si>
  <si>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</si>
  <si>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</si>
  <si>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</si>
  <si>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</si>
  <si>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</si>
  <si>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</si>
  <si>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</si>
  <si>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</si>
  <si>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</si>
  <si>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</si>
  <si>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</si>
  <si>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</si>
  <si>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</si>
  <si>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</si>
  <si>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</si>
  <si>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</si>
  <si>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</si>
  <si>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</si>
  <si>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</si>
  <si>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</si>
  <si>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</si>
  <si>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</si>
  <si>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</si>
  <si>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</si>
  <si>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</si>
  <si>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</si>
  <si>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</si>
  <si>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</si>
  <si>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</si>
  <si>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</si>
  <si>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</si>
  <si>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</si>
  <si>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</si>
  <si>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</si>
  <si>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</si>
  <si>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</si>
  <si>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</si>
  <si>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</si>
  <si>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</si>
  <si>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</si>
  <si>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</si>
  <si>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</si>
  <si>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</si>
  <si>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</si>
  <si>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</si>
  <si>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</si>
  <si>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</si>
  <si>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</si>
  <si>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</si>
  <si>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</si>
  <si>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</si>
  <si>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</si>
  <si>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</si>
  <si>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</si>
  <si>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</si>
  <si>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</si>
  <si>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</si>
  <si>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</si>
  <si>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</si>
  <si>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</si>
  <si>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</si>
  <si>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</si>
  <si>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</si>
  <si>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</si>
  <si>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</si>
  <si>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</si>
  <si>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</si>
  <si>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</si>
  <si>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</si>
  <si>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</si>
  <si>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</si>
  <si>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</si>
  <si>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</si>
  <si>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</si>
  <si>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</si>
  <si>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</si>
  <si>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</si>
  <si>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</si>
  <si>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</si>
  <si>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</si>
  <si>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</si>
  <si>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</si>
  <si>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</si>
  <si>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</si>
  <si>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</si>
  <si>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</si>
  <si>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</si>
  <si>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</si>
  <si>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</si>
  <si>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</si>
  <si>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</si>
  <si>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</si>
  <si>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</si>
  <si>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</si>
  <si>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</si>
  <si>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</si>
  <si>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</si>
  <si>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</si>
  <si>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</si>
  <si>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</si>
  <si>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</si>
  <si>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</si>
  <si>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</si>
  <si>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</si>
  <si>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</si>
  <si>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</si>
  <si>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</si>
  <si>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</si>
  <si>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</si>
  <si>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</si>
  <si>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</si>
  <si>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</si>
  <si>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</si>
  <si>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</si>
  <si>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</si>
  <si>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</si>
  <si>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</si>
  <si>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</si>
  <si>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</si>
  <si>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</si>
  <si>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</si>
  <si>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</si>
  <si>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</si>
  <si>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</si>
  <si>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</si>
  <si>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</si>
  <si>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</si>
  <si>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</si>
  <si>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</si>
  <si>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</si>
  <si>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</si>
  <si>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</si>
  <si>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</si>
  <si>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</si>
  <si>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</si>
  <si>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</si>
  <si>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</si>
  <si>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</si>
  <si>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</si>
  <si>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</si>
  <si>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</si>
  <si>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</si>
  <si>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</si>
  <si>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</si>
  <si>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</si>
  <si>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</si>
  <si>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</si>
  <si>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</si>
  <si>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</si>
  <si>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</si>
  <si>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</si>
  <si>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</si>
  <si>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</si>
  <si>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</si>
  <si>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</si>
  <si>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</si>
  <si>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</si>
  <si>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</si>
  <si>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</si>
  <si>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</si>
  <si>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</si>
  <si>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</si>
  <si>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</si>
  <si>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</si>
  <si>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</si>
  <si>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</si>
  <si>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</si>
  <si>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</si>
  <si>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</si>
  <si>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</si>
  <si>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</si>
  <si>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</si>
  <si>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</si>
  <si>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</si>
  <si>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</si>
  <si>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</si>
  <si>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</si>
  <si>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</si>
  <si>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</si>
  <si>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</si>
  <si>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</si>
  <si>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</si>
  <si>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</si>
  <si>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</si>
  <si>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</si>
  <si>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</si>
  <si>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</si>
  <si>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</si>
  <si>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</si>
  <si>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</si>
  <si>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</si>
  <si>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</si>
  <si>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</si>
  <si>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</si>
  <si>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</si>
  <si>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</si>
  <si>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</si>
  <si>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</si>
  <si>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</si>
  <si>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</si>
  <si>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</si>
  <si>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</si>
  <si>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</si>
  <si>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</si>
  <si>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</si>
  <si>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</si>
  <si>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</si>
  <si>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</si>
  <si>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</si>
  <si>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</si>
  <si>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</si>
  <si>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</si>
  <si>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</si>
  <si>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</si>
  <si>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</si>
  <si>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</si>
  <si>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</si>
  <si>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</si>
  <si>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</si>
  <si>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</si>
  <si>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</si>
  <si>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</si>
  <si>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</si>
  <si>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</si>
  <si>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</si>
  <si>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</si>
  <si>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</si>
  <si>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</si>
  <si>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</si>
  <si>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</si>
  <si>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</si>
  <si>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</si>
  <si>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</si>
  <si>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</si>
  <si>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</si>
  <si>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</si>
  <si>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</si>
  <si>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</si>
  <si>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</si>
  <si>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</si>
  <si>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</si>
  <si>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</si>
  <si>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</si>
  <si>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</si>
  <si>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</si>
  <si>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</si>
  <si>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</si>
  <si>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</si>
  <si>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</si>
  <si>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</si>
  <si>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</si>
  <si>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</si>
  <si>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</si>
  <si>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</si>
  <si>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</si>
  <si>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</si>
  <si>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</si>
  <si>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</si>
  <si>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</si>
  <si>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</si>
  <si>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</si>
  <si>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</si>
  <si>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</si>
  <si>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</si>
  <si>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</si>
  <si>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</si>
  <si>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</si>
  <si>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</si>
  <si>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</si>
  <si>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</si>
  <si>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</si>
  <si>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</si>
  <si>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</si>
  <si>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</si>
  <si>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</si>
  <si>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</si>
  <si>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</si>
  <si>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</si>
  <si>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</si>
  <si>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</si>
  <si>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</si>
  <si>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</si>
  <si>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</si>
  <si>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</si>
  <si>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</si>
  <si>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</si>
  <si>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</si>
  <si>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</si>
  <si>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</si>
  <si>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</si>
  <si>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</si>
  <si>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</si>
  <si>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</si>
  <si>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</si>
  <si>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</si>
  <si>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</si>
  <si>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</si>
  <si>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</si>
  <si>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</si>
  <si>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</si>
  <si>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</si>
  <si>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</si>
  <si>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</si>
  <si>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</si>
  <si>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</si>
  <si>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</si>
  <si>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</si>
  <si>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</si>
  <si>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</si>
  <si>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</si>
  <si>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</si>
  <si>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</si>
  <si>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</si>
  <si>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</si>
  <si>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</si>
  <si>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</si>
  <si>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</si>
  <si>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</si>
  <si>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</si>
  <si>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</si>
  <si>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</si>
  <si>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</si>
  <si>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</si>
  <si>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</si>
  <si>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</si>
  <si>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</si>
  <si>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</si>
  <si>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</si>
  <si>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</si>
  <si>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</si>
  <si>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</si>
  <si>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</si>
  <si>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</si>
  <si>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</si>
  <si>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</si>
  <si>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</si>
  <si>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</si>
  <si>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</si>
  <si>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</si>
  <si>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</si>
  <si>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</si>
  <si>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</si>
  <si>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</si>
  <si>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</si>
  <si>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</si>
  <si>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</si>
  <si>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</si>
  <si>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</si>
  <si>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</si>
  <si>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</si>
  <si>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</si>
  <si>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</si>
  <si>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</si>
  <si>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</si>
  <si>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</si>
  <si>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</si>
  <si>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</si>
  <si>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</si>
  <si>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</si>
  <si>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</si>
  <si>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</si>
  <si>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</si>
  <si>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</si>
  <si>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</si>
  <si>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</si>
  <si>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</si>
  <si>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</si>
  <si>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</si>
  <si>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</si>
  <si>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</si>
  <si>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</si>
  <si>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</si>
  <si>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</si>
  <si>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</si>
  <si>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</si>
  <si>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</si>
  <si>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</si>
  <si>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</si>
  <si>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</si>
  <si>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</si>
  <si>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</si>
  <si>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</si>
  <si>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</si>
  <si>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</si>
  <si>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</si>
  <si>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</si>
  <si>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</si>
  <si>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</si>
  <si>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</si>
  <si>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</si>
  <si>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</si>
  <si>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</si>
  <si>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</si>
  <si>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</si>
  <si>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</si>
  <si>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</si>
  <si>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</si>
  <si>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</si>
  <si>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</si>
  <si>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</si>
  <si>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</si>
  <si>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</si>
  <si>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</si>
  <si>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</si>
  <si>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</si>
  <si>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</si>
  <si>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</si>
  <si>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</si>
  <si>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</si>
  <si>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</si>
  <si>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</si>
  <si>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</si>
  <si>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</si>
  <si>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</si>
  <si>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</si>
  <si>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</si>
  <si>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</si>
  <si>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</si>
  <si>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</si>
  <si>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</si>
  <si>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</si>
  <si>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</si>
  <si>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</si>
  <si>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</si>
  <si>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</si>
  <si>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</si>
  <si>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</si>
  <si>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</si>
  <si>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</si>
  <si>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</si>
  <si>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</si>
  <si>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</si>
  <si>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</si>
  <si>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</si>
  <si>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</si>
  <si>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</si>
  <si>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</si>
  <si>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</si>
  <si>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</si>
  <si>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</si>
  <si>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</si>
  <si>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</si>
  <si>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</si>
  <si>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</si>
  <si>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</si>
  <si>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</si>
  <si>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</si>
  <si>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</si>
  <si>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</si>
  <si>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</si>
  <si>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</si>
  <si>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</si>
  <si>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</si>
  <si>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</si>
  <si>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</si>
  <si>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</si>
  <si>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</si>
  <si>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</si>
  <si>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</si>
  <si>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</si>
  <si>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</si>
  <si>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</si>
  <si>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</si>
  <si>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</si>
  <si>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</si>
  <si>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</si>
  <si>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</si>
  <si>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</si>
  <si>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</si>
  <si>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</si>
  <si>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</si>
  <si>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</si>
  <si>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</si>
  <si>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</si>
  <si>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</si>
  <si>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</si>
  <si>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</si>
  <si>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</si>
  <si>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</si>
  <si>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</si>
  <si>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</si>
  <si>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</si>
  <si>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</si>
  <si>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</si>
  <si>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</si>
  <si>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</si>
  <si>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</si>
  <si>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</si>
  <si>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</si>
  <si>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</si>
  <si>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</si>
  <si>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</si>
  <si>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</si>
  <si>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</si>
  <si>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</si>
  <si>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</si>
  <si>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</si>
  <si>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</si>
  <si>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</si>
  <si>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</si>
  <si>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</si>
  <si>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</si>
  <si>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</si>
  <si>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</si>
  <si>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</si>
  <si>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</si>
  <si>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</si>
  <si>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</si>
  <si>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</si>
  <si>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</si>
  <si>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</si>
  <si>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</si>
  <si>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</si>
  <si>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</si>
  <si>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</si>
  <si>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</si>
  <si>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</si>
  <si>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</si>
  <si>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</si>
  <si>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</si>
  <si>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</si>
  <si>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</si>
  <si>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</si>
  <si>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</si>
  <si>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</si>
  <si>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</si>
  <si>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</si>
  <si>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</si>
  <si>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</si>
  <si>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</si>
  <si>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</si>
  <si>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</si>
  <si>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</si>
  <si>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</si>
  <si>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</si>
  <si>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</si>
  <si>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</si>
  <si>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</si>
  <si>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</si>
  <si>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</si>
  <si>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</si>
  <si>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</si>
  <si>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</si>
  <si>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</si>
  <si>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</si>
  <si>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</si>
  <si>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</si>
  <si>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</si>
  <si>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</si>
  <si>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</si>
  <si>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</si>
  <si>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</si>
  <si>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</si>
  <si>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</si>
  <si>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</si>
  <si>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</si>
  <si>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</si>
  <si>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</si>
  <si>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</si>
  <si>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</si>
  <si>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</si>
  <si>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</si>
  <si>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</si>
  <si>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</si>
  <si>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</si>
  <si>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</si>
  <si>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</si>
  <si>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</si>
  <si>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</si>
  <si>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</si>
  <si>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</si>
  <si>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</si>
  <si>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</si>
  <si>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</si>
  <si>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</si>
  <si>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</si>
  <si>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</si>
  <si>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</si>
  <si>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</si>
  <si>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</si>
  <si>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</si>
  <si>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</si>
  <si>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</si>
  <si>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</si>
  <si>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</si>
  <si>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</si>
  <si>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</si>
  <si>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</si>
  <si>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</si>
  <si>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</si>
  <si>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</si>
  <si>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</si>
  <si>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</si>
  <si>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</si>
  <si>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</si>
  <si>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</si>
  <si>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</si>
  <si>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</si>
  <si>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</si>
  <si>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</si>
  <si>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</si>
  <si>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</si>
  <si>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</si>
  <si>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</si>
  <si>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</si>
  <si>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</si>
  <si>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</si>
  <si>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</si>
  <si>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</si>
  <si>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</si>
  <si>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</si>
  <si>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</si>
  <si>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</si>
  <si>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</si>
  <si>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</si>
  <si>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</si>
  <si>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</si>
  <si>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</si>
  <si>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</si>
  <si>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</si>
  <si>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</si>
  <si>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</si>
  <si>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</si>
  <si>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</si>
  <si>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</si>
  <si>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</si>
  <si>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</si>
  <si>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</si>
  <si>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</si>
  <si>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</si>
  <si>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</si>
  <si>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</si>
  <si>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</si>
  <si>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</si>
  <si>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</si>
  <si>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</si>
  <si>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</si>
  <si>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</si>
  <si>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</si>
  <si>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</si>
  <si>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</si>
  <si>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</si>
  <si>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</si>
  <si>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</si>
  <si>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</si>
  <si>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</si>
  <si>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</si>
  <si>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</si>
  <si>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</si>
  <si>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</si>
  <si>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</si>
  <si>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</si>
  <si>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</si>
  <si>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</si>
  <si>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</si>
  <si>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</si>
  <si>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</si>
  <si>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</si>
  <si>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</si>
  <si>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</si>
  <si>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</si>
  <si>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</si>
  <si>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</si>
  <si>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</si>
  <si>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</si>
  <si>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</si>
  <si>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</si>
  <si>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</si>
  <si>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</si>
  <si>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</si>
  <si>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</si>
  <si>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</si>
  <si>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</si>
  <si>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</si>
  <si>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</si>
  <si>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</si>
  <si>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</si>
  <si>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</si>
  <si>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</si>
  <si>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</si>
  <si>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</si>
  <si>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</si>
  <si>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</si>
  <si>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</si>
  <si>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</si>
  <si>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</si>
  <si>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</si>
  <si>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</si>
  <si>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</si>
  <si>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</si>
  <si>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</si>
  <si>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</si>
  <si>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</si>
  <si>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</si>
  <si>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</si>
  <si>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</si>
  <si>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</si>
  <si>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</si>
  <si>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</si>
  <si>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</si>
  <si>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</si>
  <si>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</si>
  <si>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</si>
  <si>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</si>
  <si>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</si>
  <si>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</si>
  <si>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</si>
  <si>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</si>
  <si>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</si>
  <si>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</si>
  <si>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</si>
  <si>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</si>
  <si>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</si>
  <si>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</si>
  <si>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</si>
  <si>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</si>
  <si>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</si>
  <si>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</si>
  <si>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</si>
  <si>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</si>
  <si>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</si>
  <si>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</si>
  <si>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</si>
  <si>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</si>
  <si>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</si>
  <si>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</si>
  <si>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</si>
  <si>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</si>
  <si>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</si>
  <si>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</si>
  <si>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</si>
  <si>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</si>
  <si>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</si>
  <si>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</si>
  <si>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</si>
  <si>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</si>
  <si>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</si>
  <si>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</si>
  <si>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</si>
  <si>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</si>
  <si>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</si>
  <si>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</si>
  <si>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</si>
  <si>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</si>
  <si>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</si>
  <si>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</si>
  <si>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</si>
  <si>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</si>
  <si>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</si>
  <si>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</si>
  <si>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</si>
  <si>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</si>
  <si>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</si>
  <si>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</si>
  <si>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</si>
  <si>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</si>
  <si>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</si>
  <si>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</si>
  <si>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</si>
  <si>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</si>
  <si>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</si>
  <si>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</si>
  <si>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</si>
  <si>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</si>
  <si>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</si>
  <si>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</si>
  <si>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</si>
  <si>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</si>
  <si>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</si>
  <si>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</si>
  <si>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</si>
  <si>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</si>
  <si>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</si>
  <si>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</si>
  <si>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</si>
  <si>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</si>
  <si>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</si>
  <si>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</si>
  <si>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</si>
  <si>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</si>
  <si>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</si>
  <si>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</si>
  <si>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</si>
  <si>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</si>
  <si>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</si>
  <si>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</si>
  <si>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</si>
  <si>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</si>
  <si>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</si>
  <si>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</si>
  <si>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</si>
  <si>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</si>
  <si>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</si>
  <si>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</si>
  <si>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</si>
  <si>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</si>
  <si>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</si>
  <si>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</si>
  <si>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</si>
  <si>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</si>
  <si>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</si>
  <si>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</si>
  <si>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</si>
  <si>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</si>
  <si>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</si>
  <si>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</si>
  <si>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</si>
  <si>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</si>
  <si>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</si>
  <si>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</si>
  <si>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</si>
  <si>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</si>
  <si>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</si>
  <si>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</si>
  <si>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</si>
  <si>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</si>
  <si>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</si>
  <si>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</si>
  <si>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</si>
  <si>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</si>
  <si>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</si>
  <si>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</si>
  <si>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</si>
  <si>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</si>
  <si>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</si>
  <si>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</si>
  <si>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</si>
  <si>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</si>
  <si>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</si>
  <si>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</si>
  <si>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</si>
  <si>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</si>
  <si>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</si>
  <si>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</si>
  <si>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</si>
  <si>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</si>
  <si>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</si>
  <si>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</si>
  <si>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</si>
  <si>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</si>
  <si>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</si>
  <si>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</si>
  <si>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</si>
  <si>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</si>
  <si>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</si>
  <si>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</si>
  <si>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</si>
  <si>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</si>
  <si>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</si>
  <si>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</si>
  <si>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</si>
  <si>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</si>
  <si>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</si>
  <si>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</si>
  <si>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</si>
  <si>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</si>
  <si>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</si>
  <si>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</si>
  <si>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</si>
  <si>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</si>
  <si>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</si>
  <si>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</si>
  <si>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</si>
  <si>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</si>
  <si>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</si>
  <si>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</si>
  <si>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</si>
  <si>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</si>
  <si>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</si>
  <si>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</si>
  <si>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</si>
  <si>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</si>
  <si>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</si>
  <si>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</si>
  <si>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</si>
  <si>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</si>
  <si>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</si>
  <si>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</si>
  <si>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</si>
  <si>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</si>
  <si>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</si>
  <si>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</si>
  <si>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</si>
  <si>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</si>
  <si>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</si>
  <si>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</si>
  <si>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</si>
  <si>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</si>
  <si>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</si>
  <si>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</si>
  <si>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</si>
  <si>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</si>
  <si>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</si>
  <si>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</si>
  <si>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</si>
  <si>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</si>
  <si>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</si>
  <si>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</si>
  <si>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</si>
  <si>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</si>
  <si>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</si>
  <si>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</si>
  <si>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</si>
  <si>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</si>
  <si>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</si>
  <si>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</si>
  <si>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</si>
  <si>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</si>
  <si>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</si>
  <si>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</si>
  <si>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</si>
  <si>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</si>
  <si>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</si>
  <si>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</si>
  <si>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</si>
  <si>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</si>
  <si>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</si>
  <si>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</si>
  <si>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</si>
  <si>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</si>
  <si>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</si>
  <si>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</si>
  <si>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</si>
  <si>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</si>
  <si>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</si>
  <si>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</si>
  <si>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</si>
  <si>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</si>
  <si>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</si>
  <si>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</si>
  <si>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</si>
  <si>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</si>
  <si>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</si>
  <si>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</si>
  <si>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</si>
  <si>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</si>
  <si>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</si>
  <si>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</si>
  <si>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</si>
  <si>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</si>
  <si>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</si>
  <si>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</si>
  <si>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</si>
  <si>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</si>
  <si>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</si>
  <si>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</si>
  <si>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</si>
  <si>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</si>
  <si>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</si>
  <si>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</si>
  <si>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</si>
  <si>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</si>
  <si>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</si>
  <si>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</si>
  <si>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</si>
  <si>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</si>
  <si>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</si>
  <si>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</si>
  <si>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</si>
  <si>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</si>
  <si>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</si>
  <si>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</si>
  <si>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</si>
  <si>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</si>
  <si>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</si>
  <si>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</si>
  <si>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</si>
  <si>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</si>
  <si>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</si>
  <si>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</si>
  <si>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</si>
  <si>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</si>
  <si>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</si>
  <si>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</si>
  <si>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</si>
  <si>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</si>
  <si>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</si>
  <si>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</si>
  <si>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</si>
  <si>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</si>
  <si>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</si>
  <si>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</si>
  <si>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</si>
  <si>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</si>
  <si>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</si>
  <si>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</si>
  <si>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</si>
  <si>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</si>
  <si>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</si>
  <si>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</si>
  <si>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</si>
  <si>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</si>
  <si>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</si>
  <si>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</si>
  <si>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</si>
  <si>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</si>
  <si>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</si>
  <si>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</si>
  <si>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</si>
  <si>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</si>
  <si>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</si>
  <si>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</si>
  <si>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</si>
  <si>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</si>
  <si>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</si>
  <si>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</si>
  <si>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</si>
  <si>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</si>
  <si>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</si>
  <si>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</si>
  <si>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</si>
  <si>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</si>
  <si>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</si>
  <si>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</si>
  <si>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</si>
  <si>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</si>
  <si>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</si>
  <si>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</si>
  <si>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</si>
  <si>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</si>
  <si>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</si>
  <si>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</si>
  <si>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</si>
  <si>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</si>
  <si>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</si>
  <si>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</si>
  <si>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</si>
  <si>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</si>
  <si>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</si>
  <si>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</si>
  <si>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</si>
  <si>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</si>
  <si>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</si>
  <si>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</si>
  <si>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</si>
  <si>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</si>
  <si>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</si>
  <si>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</si>
  <si>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</si>
  <si>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</si>
  <si>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</si>
  <si>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</si>
  <si>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</si>
  <si>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</si>
  <si>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</si>
  <si>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</si>
  <si>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</si>
  <si>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</si>
  <si>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</si>
  <si>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</si>
  <si>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</si>
  <si>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</si>
  <si>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</si>
  <si>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</si>
  <si>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</si>
  <si>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</si>
  <si>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</si>
  <si>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</si>
  <si>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</si>
  <si>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</si>
  <si>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</si>
  <si>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</si>
  <si>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</si>
  <si>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</si>
  <si>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</si>
  <si>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</si>
  <si>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</si>
  <si>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</si>
  <si>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</si>
  <si>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</si>
  <si>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</si>
  <si>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</si>
  <si>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</si>
  <si>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</si>
  <si>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</si>
  <si>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</si>
  <si>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</si>
  <si>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</si>
  <si>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</si>
  <si>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</si>
  <si>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</si>
  <si>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</si>
  <si>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</si>
  <si>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</si>
  <si>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</si>
  <si>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</si>
  <si>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</si>
  <si>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</si>
  <si>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</si>
  <si>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</si>
  <si>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</si>
  <si>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</si>
  <si>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</si>
  <si>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</si>
  <si>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</si>
  <si>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</si>
  <si>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</si>
  <si>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</si>
  <si>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</si>
  <si>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</si>
  <si>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</si>
  <si>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</si>
  <si>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</si>
  <si>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</si>
  <si>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</si>
  <si>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</si>
  <si>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</si>
  <si>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</si>
  <si>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</si>
  <si>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</si>
  <si>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</si>
  <si>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</si>
  <si>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</si>
  <si>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</si>
  <si>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</si>
  <si>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</si>
  <si>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</si>
  <si>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</si>
  <si>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</si>
  <si>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</si>
  <si>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</si>
  <si>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</si>
  <si>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</si>
  <si>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</si>
  <si>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</si>
  <si>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</si>
  <si>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</si>
  <si>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</si>
  <si>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</si>
  <si>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</si>
  <si>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</si>
  <si>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</si>
  <si>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</si>
  <si>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</si>
  <si>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</si>
  <si>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</si>
  <si>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</si>
  <si>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</si>
  <si>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</si>
  <si>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</si>
  <si>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</si>
  <si>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</si>
  <si>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</si>
  <si>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</si>
  <si>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</si>
  <si>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</si>
  <si>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</si>
  <si>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</si>
  <si>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</si>
  <si>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</si>
  <si>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</si>
  <si>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</si>
  <si>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</si>
  <si>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</si>
  <si>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</si>
  <si>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</si>
  <si>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</si>
  <si>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</si>
  <si>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</si>
  <si>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</si>
  <si>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</si>
  <si>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</si>
  <si>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</si>
  <si>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</si>
  <si>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</si>
  <si>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</si>
  <si>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</si>
  <si>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</si>
  <si>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</si>
  <si>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</si>
  <si>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</si>
  <si>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</si>
  <si>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</si>
  <si>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</si>
  <si>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</si>
  <si>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</si>
  <si>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</si>
  <si>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</si>
  <si>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</si>
  <si>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</si>
  <si>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</si>
  <si>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</si>
  <si>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</si>
  <si>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</si>
  <si>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</si>
  <si>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</si>
  <si>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</si>
  <si>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</si>
  <si>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</si>
  <si>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</si>
  <si>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</si>
  <si>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</si>
  <si>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</si>
  <si>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</si>
  <si>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</si>
  <si>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</si>
  <si>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</si>
  <si>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</si>
  <si>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</si>
  <si>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</si>
  <si>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</si>
  <si>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</si>
  <si>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</si>
  <si>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</si>
  <si>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</si>
  <si>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</si>
  <si>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</si>
  <si>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</si>
  <si>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</si>
  <si>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</si>
  <si>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</si>
  <si>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</si>
  <si>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</si>
  <si>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</si>
  <si>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</si>
  <si>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</si>
  <si>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</si>
  <si>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</si>
  <si>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</si>
  <si>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</si>
  <si>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</si>
  <si>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</si>
  <si>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</si>
  <si>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</si>
  <si>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</si>
  <si>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</si>
  <si>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</si>
  <si>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</si>
  <si>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</si>
  <si>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</si>
  <si>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</si>
  <si>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</si>
  <si>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</si>
  <si>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</si>
  <si>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</si>
  <si>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</si>
  <si>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</si>
  <si>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</si>
  <si>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</si>
  <si>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</si>
  <si>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</si>
  <si>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</si>
  <si>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</si>
  <si>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</si>
  <si>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</si>
  <si>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</si>
  <si>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</si>
  <si>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</si>
  <si>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</si>
  <si>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</si>
  <si>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</si>
  <si>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</si>
  <si>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</si>
  <si>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</si>
  <si>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</si>
  <si>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</si>
  <si>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</si>
  <si>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</si>
  <si>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</si>
  <si>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</si>
  <si>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</si>
  <si>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</si>
  <si>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</si>
  <si>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</si>
  <si>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</si>
  <si>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</si>
  <si>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</si>
  <si>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</si>
  <si>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</si>
  <si>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</si>
  <si>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</si>
  <si>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</si>
  <si>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</si>
  <si>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</si>
  <si>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</si>
  <si>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</si>
  <si>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</si>
  <si>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</si>
  <si>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</si>
  <si>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</si>
  <si>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</si>
  <si>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</si>
  <si>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</si>
  <si>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</si>
  <si>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</si>
  <si>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</si>
  <si>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</si>
  <si>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</si>
  <si>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</si>
  <si>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</si>
  <si>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</si>
  <si>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</si>
  <si>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</si>
  <si>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</si>
  <si>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</si>
  <si>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</si>
  <si>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</si>
  <si>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</si>
  <si>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</si>
  <si>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</si>
  <si>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</si>
  <si>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</si>
  <si>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</si>
  <si>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</si>
  <si>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</si>
  <si>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</si>
  <si>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</si>
  <si>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</si>
  <si>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</si>
  <si>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</si>
  <si>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</si>
  <si>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</si>
  <si>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</si>
  <si>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</si>
  <si>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</si>
  <si>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</si>
  <si>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</si>
  <si>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</si>
  <si>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</si>
  <si>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</si>
  <si>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</si>
  <si>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</si>
  <si>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</si>
  <si>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</si>
  <si>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</si>
  <si>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</si>
  <si>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</si>
  <si>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</si>
  <si>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</si>
  <si>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</si>
  <si>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</si>
  <si>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</si>
  <si>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</si>
  <si>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</si>
  <si>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</si>
  <si>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</si>
  <si>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</si>
  <si>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</si>
  <si>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</si>
  <si>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</si>
  <si>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</si>
  <si>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</si>
  <si>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</si>
  <si>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</si>
  <si>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</si>
  <si>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</si>
  <si>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</si>
  <si>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</si>
  <si>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</si>
  <si>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</si>
  <si>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</si>
  <si>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</si>
  <si>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</si>
  <si>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</si>
  <si>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</si>
  <si>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</si>
  <si>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</si>
  <si>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</si>
  <si>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</si>
  <si>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</si>
  <si>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</si>
  <si>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</si>
  <si>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</si>
  <si>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</si>
  <si>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</si>
  <si>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</si>
  <si>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</si>
  <si>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</si>
  <si>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</si>
  <si>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</si>
  <si>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</si>
  <si>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</si>
  <si>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</si>
  <si>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</si>
  <si>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</si>
  <si>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</si>
  <si>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</si>
  <si>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</si>
  <si>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</si>
  <si>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</si>
  <si>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</si>
  <si>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</si>
  <si>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</si>
  <si>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</si>
  <si>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</si>
  <si>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</si>
  <si>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</si>
  <si>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</si>
  <si>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</si>
  <si>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</si>
  <si>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</si>
  <si>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</si>
  <si>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</si>
  <si>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</si>
  <si>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</si>
  <si>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</si>
  <si>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</si>
  <si>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</si>
  <si>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</si>
  <si>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</si>
  <si>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</si>
  <si>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</si>
  <si>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</si>
  <si>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</si>
  <si>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</si>
  <si>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</si>
  <si>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</si>
  <si>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</si>
  <si>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</si>
  <si>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</si>
  <si>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</si>
  <si>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</si>
  <si>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</si>
  <si>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</si>
  <si>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</si>
  <si>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</si>
  <si>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</si>
  <si>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</si>
  <si>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</si>
  <si>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</si>
  <si>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</si>
  <si>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</si>
  <si>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</si>
  <si>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</si>
  <si>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</si>
  <si>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</si>
  <si>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</si>
  <si>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</si>
  <si>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</si>
  <si>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</si>
  <si>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</si>
  <si>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</si>
  <si>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</si>
  <si>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</si>
  <si>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</si>
  <si>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</si>
  <si>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</si>
  <si>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</si>
  <si>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</si>
  <si>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</si>
  <si>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</si>
  <si>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</si>
  <si>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</si>
  <si>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</si>
  <si>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</si>
  <si>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</si>
  <si>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</si>
  <si>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</si>
  <si>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</si>
  <si>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</si>
  <si>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</si>
  <si>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</si>
  <si>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</si>
  <si>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</si>
  <si>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</si>
  <si>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</si>
  <si>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</si>
  <si>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</si>
  <si>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</si>
  <si>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</si>
  <si>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</si>
  <si>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</si>
  <si>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</si>
  <si>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</si>
  <si>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</si>
  <si>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</si>
  <si>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</si>
  <si>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</si>
  <si>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</si>
  <si>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</si>
  <si>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</si>
  <si>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</si>
  <si>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</si>
  <si>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</si>
  <si>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</si>
  <si>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</si>
  <si>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</si>
  <si>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</si>
  <si>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</si>
  <si>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</si>
  <si>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</si>
  <si>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</si>
  <si>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</si>
  <si>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</si>
  <si>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</si>
  <si>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</si>
  <si>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</si>
  <si>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</si>
  <si>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</si>
  <si>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</si>
  <si>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</si>
  <si>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</si>
  <si>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</si>
  <si>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</si>
  <si>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</si>
  <si>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</si>
  <si>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</si>
  <si>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</si>
  <si>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</si>
  <si>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</si>
  <si>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</si>
  <si>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</si>
  <si>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</si>
  <si>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</si>
  <si>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</si>
  <si>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</si>
  <si>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</si>
  <si>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</si>
  <si>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</si>
  <si>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</si>
  <si>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</si>
  <si>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</si>
  <si>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</si>
  <si>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</si>
  <si>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</si>
  <si>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</si>
  <si>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</si>
  <si>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</si>
  <si>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</si>
  <si>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</si>
  <si>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</si>
  <si>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</si>
  <si>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</si>
  <si>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</si>
  <si>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</si>
  <si>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</si>
  <si>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</si>
  <si>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</si>
  <si>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</si>
  <si>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</si>
  <si>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</si>
  <si>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</si>
  <si>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</si>
  <si>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</si>
  <si>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</si>
  <si>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</si>
  <si>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</si>
  <si>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</si>
  <si>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</si>
  <si>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</si>
  <si>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</si>
  <si>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</si>
  <si>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</si>
  <si>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</si>
  <si>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</si>
  <si>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</si>
  <si>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</si>
  <si>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</si>
  <si>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</si>
  <si>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</si>
  <si>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</si>
  <si>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</si>
  <si>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</si>
  <si>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</si>
  <si>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</si>
  <si>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</si>
  <si>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</si>
  <si>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</si>
  <si>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</si>
  <si>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</si>
  <si>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</si>
  <si>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</si>
  <si>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</si>
  <si>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</si>
  <si>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</si>
  <si>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</si>
  <si>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</si>
  <si>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</si>
  <si>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</si>
  <si>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</si>
  <si>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</si>
  <si>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</si>
  <si>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</si>
  <si>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</si>
  <si>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</si>
  <si>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</si>
  <si>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</si>
  <si>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</si>
  <si>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</si>
  <si>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</si>
  <si>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</si>
  <si>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</si>
  <si>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</si>
  <si>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</si>
  <si>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</si>
  <si>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</si>
  <si>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</si>
  <si>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</si>
  <si>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</si>
  <si>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</si>
  <si>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</si>
  <si>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</si>
  <si>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</si>
  <si>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</si>
  <si>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</si>
  <si>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</si>
  <si>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</si>
  <si>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</si>
  <si>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</si>
  <si>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</si>
  <si>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</si>
  <si>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</si>
  <si>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</si>
  <si>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</si>
  <si>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</si>
  <si>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</si>
  <si>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</si>
  <si>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</si>
  <si>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</si>
  <si>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</si>
  <si>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</si>
  <si>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</si>
  <si>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</si>
  <si>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</si>
  <si>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</si>
  <si>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</si>
  <si>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</si>
  <si>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</si>
  <si>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</si>
  <si>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</si>
  <si>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</si>
  <si>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</si>
  <si>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</si>
  <si>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</si>
  <si>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</si>
  <si>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</si>
  <si>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</si>
  <si>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</si>
  <si>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</si>
  <si>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</si>
  <si>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</si>
  <si>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</si>
  <si>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</si>
  <si>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</si>
  <si>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</si>
  <si>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</si>
  <si>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</si>
  <si>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</si>
  <si>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</si>
  <si>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</si>
  <si>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</si>
  <si>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</si>
  <si>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</si>
  <si>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</si>
  <si>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</si>
  <si>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</si>
  <si>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</si>
  <si>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</si>
  <si>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</si>
  <si>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</si>
  <si>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</si>
  <si>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</si>
  <si>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</si>
  <si>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</si>
  <si>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</si>
  <si>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</si>
  <si>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</si>
  <si>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</si>
  <si>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</si>
  <si>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</si>
  <si>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</si>
  <si>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</si>
  <si>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</si>
  <si>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</si>
  <si>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</si>
  <si>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</si>
  <si>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</si>
  <si>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</si>
  <si>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</si>
  <si>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</si>
  <si>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</si>
  <si>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</si>
  <si>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</si>
  <si>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</si>
  <si>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</si>
  <si>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</si>
  <si>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</si>
  <si>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</si>
  <si>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</si>
  <si>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</si>
  <si>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</si>
  <si>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</si>
  <si>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</si>
  <si>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</si>
  <si>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</si>
  <si>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</si>
  <si>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</si>
  <si>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</si>
  <si>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</si>
  <si>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</si>
  <si>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</si>
  <si>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</si>
  <si>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</si>
  <si>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</si>
  <si>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</si>
  <si>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</si>
  <si>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</si>
  <si>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</si>
  <si>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</si>
  <si>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</si>
  <si>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</si>
  <si>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</si>
  <si>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</si>
  <si>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</si>
  <si>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</si>
  <si>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</si>
  <si>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</si>
  <si>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</si>
  <si>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</si>
  <si>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</si>
  <si>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</si>
  <si>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</si>
  <si>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</si>
  <si>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</si>
  <si>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</si>
  <si>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</si>
  <si>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</si>
  <si>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</si>
  <si>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</si>
  <si>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</si>
  <si>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</si>
  <si>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</si>
  <si>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</si>
  <si>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</si>
  <si>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</si>
  <si>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</si>
  <si>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</si>
  <si>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</si>
  <si>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</si>
  <si>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</si>
  <si>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</si>
  <si>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</si>
  <si>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</si>
  <si>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</si>
  <si>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</si>
  <si>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</si>
  <si>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</si>
  <si>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</si>
  <si>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</si>
  <si>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</si>
  <si>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</si>
  <si>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</si>
  <si>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</si>
  <si>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</si>
  <si>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</si>
  <si>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</si>
  <si>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</si>
  <si>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</si>
  <si>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</si>
  <si>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</si>
  <si>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</si>
  <si>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</si>
  <si>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</si>
  <si>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</si>
  <si>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</si>
  <si>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</si>
  <si>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</si>
  <si>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</si>
  <si>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</si>
  <si>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</si>
  <si>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</si>
  <si>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</si>
  <si>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</si>
  <si>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</si>
  <si>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</si>
  <si>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</si>
  <si>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</si>
  <si>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</si>
  <si>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</si>
  <si>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</si>
  <si>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</si>
  <si>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</si>
  <si>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</si>
  <si>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</si>
  <si>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</si>
  <si>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</si>
  <si>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</si>
  <si>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</si>
  <si>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</si>
  <si>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</si>
  <si>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</si>
  <si>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</si>
  <si>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</si>
  <si>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</si>
  <si>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</si>
  <si>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</si>
  <si>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</si>
  <si>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</si>
  <si>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</si>
  <si>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</si>
  <si>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</si>
  <si>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</si>
  <si>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</si>
  <si>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</si>
  <si>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</si>
  <si>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</si>
  <si>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</si>
  <si>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</si>
  <si>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</si>
  <si>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</si>
  <si>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</si>
  <si>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</si>
  <si>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</si>
  <si>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</si>
  <si>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</si>
  <si>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</si>
  <si>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</si>
  <si>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</si>
  <si>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</si>
  <si>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</si>
  <si>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</si>
  <si>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</si>
  <si>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</si>
  <si>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</si>
  <si>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</si>
  <si>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</si>
  <si>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</si>
  <si>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</si>
  <si>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</si>
  <si>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</si>
  <si>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</si>
  <si>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</si>
  <si>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</si>
  <si>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</si>
  <si>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</si>
  <si>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</si>
  <si>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</si>
  <si>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</si>
  <si>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</si>
  <si>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</si>
  <si>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</si>
  <si>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</si>
  <si>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</si>
  <si>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</si>
  <si>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</si>
  <si>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</si>
  <si>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</si>
  <si>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</si>
  <si>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</si>
  <si>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</si>
  <si>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</si>
  <si>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</si>
  <si>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</si>
  <si>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</si>
  <si>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</si>
  <si>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</si>
  <si>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</si>
  <si>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</si>
  <si>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</si>
  <si>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</si>
  <si>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</si>
  <si>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</si>
  <si>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</si>
  <si>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</si>
  <si>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</si>
  <si>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</si>
  <si>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</si>
  <si>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</si>
  <si>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</si>
  <si>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</si>
  <si>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</si>
  <si>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</si>
  <si>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</si>
  <si>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</si>
  <si>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</si>
  <si>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</si>
  <si>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</si>
  <si>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</si>
  <si>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</si>
  <si>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</si>
  <si>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</si>
  <si>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</si>
  <si>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</si>
  <si>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</si>
  <si>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</si>
  <si>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</si>
  <si>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</si>
  <si>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</si>
  <si>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</si>
  <si>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</si>
  <si>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</si>
  <si>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</si>
  <si>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</si>
  <si>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</si>
  <si>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</si>
  <si>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</si>
  <si>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</si>
  <si>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</si>
  <si>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</si>
  <si>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</si>
  <si>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</si>
  <si>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</si>
  <si>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</si>
  <si>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</si>
  <si>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</si>
  <si>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</si>
  <si>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</si>
  <si>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</si>
  <si>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</si>
  <si>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</si>
  <si>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</si>
  <si>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</si>
  <si>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</si>
  <si>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</si>
  <si>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</si>
  <si>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</si>
  <si>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</si>
  <si>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</si>
  <si>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</si>
  <si>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</si>
  <si>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</si>
  <si>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</si>
  <si>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</si>
  <si>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</si>
  <si>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</si>
  <si>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</si>
  <si>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</si>
  <si>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</si>
  <si>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</si>
  <si>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</si>
  <si>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</si>
  <si>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</si>
  <si>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</si>
  <si>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</si>
  <si>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</si>
  <si>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</si>
  <si>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</si>
  <si>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</si>
  <si>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</si>
  <si>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</si>
  <si>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</si>
  <si>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</si>
  <si>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</si>
  <si>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</si>
  <si>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</si>
  <si>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</si>
  <si>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</si>
  <si>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</si>
  <si>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</si>
  <si>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</si>
  <si>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</si>
  <si>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</si>
  <si>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</si>
  <si>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</si>
  <si>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</si>
  <si>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</si>
  <si>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</si>
  <si>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</si>
  <si>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</si>
  <si>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</si>
  <si>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</si>
  <si>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</si>
  <si>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</si>
  <si>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</si>
  <si>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</si>
  <si>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</si>
  <si>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</si>
  <si>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</si>
  <si>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</si>
  <si>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</si>
  <si>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</si>
  <si>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</si>
  <si>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</si>
  <si>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</si>
  <si>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</si>
  <si>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</si>
  <si>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</si>
  <si>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</si>
  <si>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</si>
  <si>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</si>
  <si>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</si>
  <si>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</si>
  <si>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</si>
  <si>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</si>
  <si>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</si>
  <si>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</si>
  <si>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</si>
  <si>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</si>
  <si>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</si>
  <si>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</si>
  <si>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</si>
  <si>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</si>
  <si>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</si>
  <si>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</si>
  <si>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</si>
  <si>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</si>
  <si>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</si>
  <si>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</si>
  <si>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</si>
  <si>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</si>
  <si>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</si>
  <si>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</si>
  <si>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</si>
  <si>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</si>
  <si>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</si>
  <si>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</si>
  <si>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</si>
  <si>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</si>
  <si>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</si>
  <si>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</si>
  <si>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</si>
  <si>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</si>
  <si>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</si>
  <si>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</si>
  <si>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</si>
  <si>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</si>
  <si>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</si>
  <si>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</si>
  <si>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</si>
  <si>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</si>
  <si>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</si>
  <si>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</si>
  <si>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</si>
  <si>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</si>
  <si>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</si>
  <si>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</si>
  <si>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</si>
  <si>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</si>
  <si>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</si>
  <si>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</si>
  <si>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</si>
  <si>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</si>
  <si>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</si>
  <si>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</si>
  <si>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</si>
  <si>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</si>
  <si>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</si>
  <si>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</si>
  <si>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</si>
  <si>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</si>
  <si>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</si>
  <si>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</si>
  <si>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</si>
  <si>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</si>
  <si>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</si>
  <si>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</si>
  <si>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</si>
  <si>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</si>
  <si>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</si>
  <si>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</si>
  <si>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</si>
  <si>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</si>
  <si>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</si>
  <si>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</si>
  <si>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</si>
  <si>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</si>
  <si>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</si>
  <si>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</si>
  <si>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</si>
  <si>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</si>
  <si>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</si>
  <si>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</si>
  <si>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</si>
  <si>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</si>
  <si>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</si>
  <si>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</si>
  <si>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</si>
  <si>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</si>
  <si>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</si>
  <si>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</si>
  <si>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</si>
  <si>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</si>
  <si>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</si>
  <si>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</si>
  <si>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</si>
  <si>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</si>
  <si>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</si>
  <si>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</si>
  <si>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</si>
  <si>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</si>
  <si>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</si>
  <si>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</si>
  <si>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</si>
  <si>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</si>
  <si>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</si>
  <si>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</si>
  <si>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</si>
  <si>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</si>
  <si>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</si>
  <si>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</si>
  <si>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</si>
  <si>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</si>
  <si>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</si>
  <si>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</si>
  <si>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</si>
  <si>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</si>
  <si>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</si>
  <si>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</si>
  <si>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</si>
  <si>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</si>
  <si>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</si>
  <si>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</si>
  <si>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</si>
  <si>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</si>
  <si>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</si>
  <si>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</si>
  <si>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</si>
  <si>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</si>
  <si>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</si>
  <si>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</si>
  <si>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</si>
  <si>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</si>
  <si>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</si>
  <si>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</si>
  <si>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</si>
  <si>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</si>
  <si>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</si>
  <si>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</si>
  <si>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</si>
  <si>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</si>
  <si>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</si>
  <si>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</si>
  <si>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</si>
  <si>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</si>
  <si>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</si>
  <si>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</si>
  <si>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</si>
  <si>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</si>
  <si>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</si>
  <si>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</si>
  <si>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</si>
  <si>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</si>
  <si>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</si>
  <si>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</si>
  <si>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</si>
  <si>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</si>
  <si>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</si>
  <si>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</si>
  <si>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</si>
  <si>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</si>
  <si>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</si>
  <si>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</si>
  <si>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</si>
  <si>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</si>
  <si>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</si>
  <si>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</si>
  <si>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</si>
  <si>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</si>
  <si>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</si>
  <si>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</si>
  <si>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</si>
  <si>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</si>
  <si>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</si>
  <si>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</si>
  <si>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</si>
  <si>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</si>
  <si>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</si>
  <si>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</si>
  <si>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</si>
  <si>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</si>
  <si>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</si>
  <si>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</si>
  <si>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</si>
  <si>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</si>
  <si>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</si>
  <si>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</si>
  <si>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</si>
  <si>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</si>
  <si>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</si>
  <si>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</si>
  <si>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</si>
  <si>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</si>
  <si>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</si>
  <si>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</si>
  <si>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</si>
  <si>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</si>
  <si>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</si>
  <si>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</si>
  <si>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</si>
  <si>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</si>
  <si>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</si>
  <si>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</si>
  <si>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</si>
  <si>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</si>
  <si>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</si>
  <si>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</si>
  <si>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</si>
  <si>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</si>
  <si>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</si>
  <si>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</si>
  <si>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</si>
  <si>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</si>
  <si>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</si>
  <si>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</si>
  <si>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</si>
  <si>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</si>
  <si>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</si>
  <si>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</si>
  <si>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</si>
  <si>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</si>
  <si>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</si>
  <si>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</si>
  <si>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</si>
  <si>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</si>
  <si>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</si>
  <si>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</si>
  <si>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</si>
  <si>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</si>
  <si>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</si>
  <si>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</si>
  <si>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</si>
  <si>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</si>
  <si>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</si>
  <si>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</si>
  <si>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</si>
  <si>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</si>
  <si>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</si>
  <si>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</si>
  <si>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</si>
  <si>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</si>
  <si>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</si>
  <si>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</si>
  <si>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</si>
  <si>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</si>
  <si>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</si>
  <si>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</si>
  <si>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</si>
  <si>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</si>
  <si>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</si>
  <si>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</si>
  <si>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</si>
  <si>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</si>
  <si>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</si>
  <si>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</si>
  <si>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</si>
  <si>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</si>
  <si>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</si>
  <si>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</si>
  <si>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</si>
  <si>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</si>
  <si>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</si>
  <si>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</si>
  <si>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</si>
  <si>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</si>
  <si>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</si>
  <si>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</si>
  <si>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</si>
  <si>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</si>
  <si>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</si>
  <si>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</si>
  <si>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</si>
  <si>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</si>
  <si>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</si>
  <si>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</si>
  <si>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</si>
  <si>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</si>
  <si>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</si>
  <si>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</si>
  <si>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</si>
  <si>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</si>
  <si>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</si>
  <si>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</si>
  <si>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</si>
  <si>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</si>
  <si>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</si>
  <si>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</si>
  <si>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</si>
  <si>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</si>
  <si>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</si>
  <si>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</si>
  <si>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</si>
  <si>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</si>
  <si>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</si>
  <si>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</si>
  <si>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</si>
  <si>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</si>
  <si>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</si>
  <si>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</si>
  <si>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</si>
  <si>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</si>
  <si>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</si>
  <si>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</si>
  <si>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</si>
  <si>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</si>
  <si>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</si>
  <si>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</si>
  <si>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</si>
  <si>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</si>
  <si>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</si>
  <si>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</si>
  <si>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</si>
  <si>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</si>
  <si>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</si>
  <si>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</si>
  <si>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</si>
  <si>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</si>
  <si>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</si>
  <si>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</si>
  <si>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</si>
  <si>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</si>
  <si>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</si>
  <si>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</si>
  <si>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</si>
  <si>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</si>
  <si>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</si>
  <si>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</si>
  <si>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</si>
  <si>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</si>
  <si>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</si>
  <si>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</si>
  <si>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</si>
  <si>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</si>
  <si>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</si>
  <si>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</si>
  <si>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</si>
  <si>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</si>
  <si>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</si>
  <si>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</si>
  <si>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</si>
  <si>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</si>
  <si>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</si>
  <si>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</si>
  <si>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</si>
  <si>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</si>
  <si>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</si>
  <si>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</si>
  <si>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</si>
  <si>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</si>
  <si>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</si>
  <si>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</si>
  <si>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</si>
  <si>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</si>
  <si>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</si>
  <si>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</si>
  <si>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</si>
  <si>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</si>
  <si>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</si>
  <si>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</si>
  <si>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</si>
  <si>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</si>
  <si>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</si>
  <si>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</si>
  <si>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</si>
  <si>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</si>
  <si>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</si>
  <si>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</si>
  <si>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</si>
  <si>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</si>
  <si>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</si>
  <si>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</si>
  <si>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</si>
  <si>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</si>
  <si>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</si>
  <si>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</si>
  <si>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</si>
  <si>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</si>
  <si>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</si>
  <si>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</si>
  <si>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</si>
  <si>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</si>
  <si>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</si>
  <si>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</si>
  <si>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</si>
  <si>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</si>
  <si>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</si>
  <si>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</si>
  <si>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</si>
  <si>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</si>
  <si>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</si>
  <si>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</si>
  <si>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</si>
  <si>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</si>
  <si>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</si>
  <si>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</si>
  <si>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</si>
  <si>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</si>
  <si>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</si>
  <si>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</si>
  <si>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</si>
  <si>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</si>
  <si>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</si>
  <si>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</si>
  <si>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</si>
  <si>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</si>
  <si>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</si>
  <si>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</si>
  <si>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</si>
  <si>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</si>
  <si>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</si>
  <si>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</si>
  <si>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</si>
  <si>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</si>
  <si>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</si>
  <si>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</si>
  <si>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</si>
  <si>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</si>
  <si>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</si>
  <si>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</si>
  <si>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</si>
  <si>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</si>
  <si>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</si>
  <si>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</si>
  <si>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</si>
  <si>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</si>
  <si>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</si>
  <si>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</si>
  <si>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</si>
  <si>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</si>
  <si>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</si>
  <si>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</si>
  <si>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</si>
  <si>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</si>
  <si>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</si>
  <si>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</si>
  <si>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</si>
  <si>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</si>
  <si>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</si>
  <si>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</si>
  <si>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</si>
  <si>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</si>
  <si>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</si>
  <si>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</si>
  <si>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</si>
  <si>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</si>
  <si>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</si>
  <si>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</si>
  <si>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</si>
  <si>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</si>
  <si>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</si>
  <si>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</si>
  <si>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</si>
  <si>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</si>
  <si>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</si>
  <si>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</si>
  <si>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</si>
  <si>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</si>
  <si>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</si>
  <si>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</si>
  <si>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</si>
  <si>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</si>
  <si>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</si>
  <si>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</si>
  <si>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</si>
  <si>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</si>
  <si>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</si>
  <si>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</si>
  <si>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</si>
  <si>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</si>
  <si>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</si>
  <si>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</si>
  <si>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</si>
  <si>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</si>
  <si>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</si>
  <si>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</si>
  <si>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</si>
  <si>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</si>
  <si>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</si>
  <si>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</si>
  <si>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</si>
  <si>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</si>
  <si>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</si>
  <si>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</si>
  <si>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</si>
  <si>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</si>
  <si>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</si>
  <si>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</si>
  <si>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</si>
  <si>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</si>
  <si>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</si>
  <si>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</si>
  <si>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</si>
  <si>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</si>
  <si>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</si>
  <si>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</si>
  <si>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</si>
  <si>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</si>
  <si>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</si>
  <si>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</si>
  <si>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</si>
  <si>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</si>
  <si>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</si>
  <si>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</si>
  <si>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</si>
  <si>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</si>
  <si>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</si>
  <si>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</si>
  <si>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</si>
  <si>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</si>
  <si>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</si>
  <si>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</si>
  <si>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</si>
  <si>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</si>
  <si>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</si>
  <si>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</si>
  <si>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</si>
  <si>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</si>
  <si>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</si>
  <si>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</si>
  <si>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</si>
  <si>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</si>
  <si>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</si>
  <si>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</si>
  <si>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</si>
  <si>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</si>
  <si>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</si>
  <si>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</si>
  <si>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</si>
  <si>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</si>
  <si>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</si>
  <si>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</si>
  <si>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</si>
  <si>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</si>
  <si>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</si>
  <si>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</si>
  <si>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</si>
  <si>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</si>
  <si>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</si>
  <si>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</si>
  <si>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</si>
  <si>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</si>
  <si>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</si>
  <si>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</si>
  <si>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</si>
  <si>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</si>
  <si>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</si>
  <si>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</si>
  <si>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</si>
  <si>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</si>
  <si>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</si>
  <si>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</si>
  <si>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</si>
  <si>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</si>
  <si>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</si>
  <si>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</si>
  <si>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</si>
  <si>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</si>
  <si>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</si>
  <si>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</si>
  <si>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</si>
  <si>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</si>
  <si>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</si>
  <si>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</si>
  <si>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</si>
  <si>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</si>
  <si>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</si>
  <si>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</si>
  <si>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</si>
  <si>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</si>
  <si>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</si>
  <si>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</si>
  <si>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</si>
  <si>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</si>
  <si>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</si>
  <si>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</si>
  <si>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</si>
  <si>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</si>
  <si>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</si>
  <si>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</si>
  <si>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</si>
  <si>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</si>
  <si>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</si>
  <si>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</si>
  <si>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</si>
  <si>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</si>
  <si>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</si>
  <si>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</si>
  <si>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</si>
  <si>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</si>
  <si>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</si>
  <si>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</si>
  <si>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</si>
  <si>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</si>
  <si>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</si>
  <si>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</si>
  <si>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</si>
  <si>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</si>
  <si>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</si>
  <si>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</si>
  <si>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</si>
  <si>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</si>
  <si>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</si>
  <si>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</si>
  <si>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</si>
  <si>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</si>
  <si>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</si>
  <si>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</si>
  <si>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</si>
  <si>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</si>
  <si>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</si>
  <si>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</si>
  <si>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</si>
  <si>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</si>
  <si>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</si>
  <si>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</si>
  <si>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</si>
  <si>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</si>
  <si>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</si>
  <si>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</si>
  <si>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</si>
  <si>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</si>
  <si>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</si>
  <si>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</si>
  <si>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</si>
  <si>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</si>
  <si>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</si>
  <si>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</si>
  <si>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</si>
  <si>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</si>
  <si>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</si>
  <si>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</si>
  <si>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</si>
  <si>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</si>
  <si>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</si>
  <si>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</si>
  <si>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</si>
  <si>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</si>
  <si>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</si>
  <si>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</si>
  <si>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</si>
  <si>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</si>
  <si>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</si>
  <si>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</si>
  <si>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</si>
  <si>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</si>
  <si>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</si>
  <si>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</si>
  <si>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</si>
  <si>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</si>
  <si>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</si>
  <si>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</si>
  <si>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</si>
  <si>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</si>
  <si>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</si>
  <si>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</si>
  <si>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</si>
  <si>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</si>
  <si>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</si>
  <si>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</si>
  <si>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</si>
  <si>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</si>
  <si>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</si>
  <si>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</si>
  <si>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</si>
  <si>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</si>
  <si>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</si>
  <si>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</si>
  <si>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</si>
  <si>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</si>
  <si>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</si>
  <si>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</si>
  <si>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</si>
  <si>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</si>
  <si>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</si>
  <si>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</si>
  <si>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</si>
  <si>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</si>
  <si>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</si>
  <si>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</si>
  <si>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</si>
  <si>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</si>
  <si>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</si>
  <si>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</si>
  <si>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</si>
  <si>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</si>
  <si>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</si>
  <si>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</si>
  <si>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</si>
  <si>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</si>
  <si>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</si>
  <si>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</si>
  <si>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</si>
  <si>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</si>
  <si>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</si>
  <si>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</si>
  <si>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</si>
  <si>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</si>
  <si>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</si>
  <si>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</si>
  <si>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</si>
  <si>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</si>
  <si>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</si>
  <si>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</si>
  <si>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</si>
  <si>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</si>
  <si>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</si>
  <si>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</si>
  <si>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</si>
  <si>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</si>
  <si>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</si>
  <si>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</si>
  <si>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</si>
  <si>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</si>
  <si>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</si>
  <si>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</si>
  <si>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</si>
  <si>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</si>
  <si>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</si>
  <si>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</si>
  <si>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</si>
  <si>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</si>
  <si>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</si>
  <si>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</si>
  <si>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</si>
  <si>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</si>
  <si>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</si>
  <si>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</si>
  <si>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</si>
  <si>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</si>
  <si>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</si>
  <si>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</si>
  <si>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</si>
  <si>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</si>
  <si>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</si>
  <si>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</si>
  <si>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</si>
  <si>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</si>
  <si>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</si>
  <si>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</si>
  <si>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</si>
  <si>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</si>
  <si>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</si>
  <si>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</si>
  <si>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</si>
  <si>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</si>
  <si>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</si>
  <si>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</si>
  <si>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</si>
  <si>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</si>
  <si>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</si>
  <si>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</si>
  <si>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</si>
  <si>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</si>
  <si>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</si>
  <si>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</si>
  <si>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</si>
  <si>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</si>
  <si>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</si>
  <si>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</si>
  <si>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</si>
  <si>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</si>
  <si>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</si>
  <si>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</si>
  <si>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</si>
  <si>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</si>
  <si>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</si>
  <si>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</si>
  <si>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</si>
  <si>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</si>
  <si>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</si>
  <si>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</si>
  <si>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</si>
  <si>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</si>
  <si>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</si>
  <si>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</si>
  <si>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</si>
  <si>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</si>
  <si>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</si>
  <si>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</si>
  <si>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</si>
  <si>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</si>
  <si>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</si>
  <si>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</si>
  <si>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</si>
  <si>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</si>
  <si>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</si>
  <si>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</si>
  <si>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</si>
  <si>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</si>
  <si>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</si>
  <si>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</si>
  <si>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</si>
  <si>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</si>
  <si>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</si>
  <si>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</si>
  <si>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</si>
  <si>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</si>
  <si>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</si>
  <si>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</si>
  <si>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</si>
  <si>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</si>
  <si>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</si>
  <si>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</si>
  <si>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</si>
  <si>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</si>
  <si>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</si>
  <si>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</si>
  <si>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</si>
  <si>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</si>
  <si>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</si>
  <si>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</si>
  <si>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</si>
  <si>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</si>
  <si>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</si>
  <si>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</si>
  <si>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</si>
  <si>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</si>
  <si>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</si>
  <si>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</si>
  <si>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</si>
  <si>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</si>
  <si>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</si>
  <si>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</si>
  <si>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</si>
  <si>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</si>
  <si>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</si>
  <si>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</si>
  <si>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</si>
  <si>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</si>
  <si>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</si>
  <si>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</si>
  <si>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</si>
  <si>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</si>
  <si>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</si>
  <si>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</si>
  <si>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</si>
  <si>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</si>
  <si>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</si>
  <si>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</si>
  <si>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</si>
  <si>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</si>
  <si>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</si>
  <si>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</si>
  <si>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</si>
  <si>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</si>
  <si>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</si>
  <si>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</si>
  <si>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</si>
  <si>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</si>
  <si>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</si>
  <si>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</si>
  <si>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</si>
  <si>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</si>
  <si>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</si>
  <si>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</si>
  <si>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</si>
  <si>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</si>
  <si>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</si>
  <si>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</si>
  <si>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</si>
  <si>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</si>
  <si>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</si>
  <si>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</si>
  <si>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</si>
  <si>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</si>
  <si>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</si>
  <si>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</si>
  <si>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</si>
  <si>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</si>
  <si>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</si>
  <si>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</si>
  <si>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</si>
  <si>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</si>
  <si>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</si>
  <si>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</si>
  <si>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</si>
  <si>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</si>
  <si>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</si>
  <si>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</si>
  <si>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</si>
  <si>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</si>
  <si>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</si>
  <si>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</si>
  <si>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</si>
  <si>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</si>
  <si>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</si>
  <si>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</si>
  <si>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</si>
  <si>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</si>
  <si>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</si>
  <si>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</si>
  <si>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</si>
  <si>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</si>
  <si>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</si>
  <si>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</si>
  <si>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</si>
  <si>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</si>
  <si>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</si>
  <si>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</si>
  <si>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</si>
  <si>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</si>
  <si>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</si>
  <si>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</si>
  <si>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</si>
  <si>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</si>
  <si>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</si>
  <si>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</si>
  <si>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</si>
  <si>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</si>
  <si>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</si>
  <si>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</si>
  <si>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</si>
  <si>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</si>
  <si>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</si>
  <si>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</si>
  <si>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</si>
  <si>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</si>
  <si>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</si>
  <si>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</si>
  <si>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</si>
  <si>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</si>
  <si>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</si>
  <si>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</si>
  <si>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</si>
  <si>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</si>
  <si>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</si>
  <si>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</si>
  <si>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</si>
  <si>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</si>
  <si>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</si>
  <si>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</si>
  <si>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</si>
  <si>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</si>
  <si>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</si>
  <si>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</si>
  <si>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</si>
  <si>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</si>
  <si>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</si>
  <si>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</si>
  <si>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</si>
  <si>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</si>
  <si>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</si>
  <si>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</si>
  <si>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</si>
  <si>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</si>
  <si>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</si>
  <si>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</si>
  <si>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</si>
  <si>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</si>
  <si>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</si>
  <si>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</si>
  <si>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</si>
  <si>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</si>
  <si>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</si>
  <si>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</si>
  <si>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</si>
  <si>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</si>
  <si>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</si>
  <si>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</si>
  <si>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</si>
  <si>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</si>
  <si>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</si>
  <si>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</si>
  <si>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</si>
  <si>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</si>
  <si>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</si>
  <si>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</si>
  <si>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</si>
  <si>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</si>
  <si>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</si>
  <si>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</si>
  <si>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</si>
  <si>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</si>
  <si>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</si>
  <si>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</si>
  <si>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</si>
  <si>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</si>
  <si>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</si>
  <si>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</si>
  <si>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</si>
  <si>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</si>
  <si>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</si>
  <si>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</si>
  <si>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</si>
  <si>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</si>
  <si>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</si>
  <si>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</si>
  <si>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</si>
  <si>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</si>
  <si>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</si>
  <si>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</si>
  <si>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</si>
  <si>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</si>
  <si>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</si>
  <si>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</si>
  <si>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</si>
  <si>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</si>
  <si>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</si>
  <si>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</si>
  <si>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</si>
  <si>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</si>
  <si>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</si>
  <si>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</si>
  <si>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</si>
  <si>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</si>
  <si>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</si>
  <si>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</si>
  <si>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</si>
  <si>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</si>
  <si>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</si>
  <si>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</si>
  <si>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</si>
  <si>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</si>
  <si>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</si>
  <si>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</si>
  <si>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</si>
  <si>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</si>
  <si>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</si>
  <si>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</si>
  <si>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</si>
  <si>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</si>
  <si>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</si>
  <si>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</si>
  <si>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</si>
  <si>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</si>
  <si>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</si>
  <si>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</si>
  <si>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</si>
  <si>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</si>
  <si>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</si>
  <si>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</si>
  <si>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</si>
  <si>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</si>
  <si>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</si>
  <si>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</si>
  <si>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</si>
  <si>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</si>
  <si>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</si>
  <si>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</si>
  <si>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</si>
  <si>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</si>
  <si>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</si>
  <si>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</si>
  <si>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</si>
  <si>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</si>
  <si>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</si>
  <si>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</si>
  <si>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</si>
  <si>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</si>
  <si>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</si>
  <si>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</si>
  <si>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</si>
  <si>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</si>
  <si>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</si>
  <si>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</si>
  <si>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</si>
  <si>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</si>
  <si>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</si>
  <si>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</si>
  <si>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</si>
  <si>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</si>
  <si>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</si>
  <si>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</si>
  <si>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</si>
  <si>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</si>
  <si>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</si>
  <si>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</si>
  <si>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</si>
  <si>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</si>
  <si>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</si>
  <si>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</si>
  <si>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</si>
  <si>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</si>
  <si>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</si>
  <si>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</si>
  <si>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</si>
  <si>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</si>
  <si>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</si>
  <si>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</si>
  <si>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</si>
  <si>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</si>
  <si>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</si>
  <si>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</si>
  <si>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</si>
  <si>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</si>
  <si>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</si>
  <si>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</si>
  <si>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</si>
  <si>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</si>
  <si>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</si>
  <si>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</si>
  <si>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</si>
  <si>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</si>
  <si>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</si>
  <si>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</si>
  <si>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</si>
  <si>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</si>
  <si>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</si>
  <si>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</si>
  <si>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</si>
  <si>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</si>
  <si>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</si>
  <si>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</si>
  <si>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</si>
  <si>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</si>
  <si>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</si>
  <si>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</si>
  <si>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</si>
  <si>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</si>
  <si>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</si>
  <si>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</si>
  <si>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</si>
  <si>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</si>
  <si>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</si>
  <si>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</si>
  <si>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</si>
  <si>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</si>
  <si>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</si>
  <si>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</si>
  <si>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</si>
  <si>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</si>
  <si>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</si>
  <si>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</si>
  <si>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</si>
  <si>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</si>
  <si>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</si>
  <si>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</si>
  <si>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</si>
  <si>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</si>
  <si>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</si>
  <si>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</si>
  <si>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</si>
  <si>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</si>
  <si>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</si>
  <si>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</si>
  <si>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</si>
  <si>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</si>
  <si>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</si>
  <si>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</si>
  <si>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</si>
  <si>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</si>
  <si>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</si>
  <si>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</si>
  <si>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</si>
  <si>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</si>
  <si>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</si>
  <si>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</si>
  <si>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</si>
  <si>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</si>
  <si>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</si>
  <si>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</si>
  <si>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</si>
  <si>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</si>
  <si>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</si>
  <si>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</si>
  <si>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</si>
  <si>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</si>
  <si>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</si>
  <si>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</si>
  <si>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</si>
  <si>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</si>
  <si>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</si>
  <si>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</si>
  <si>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</si>
  <si>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</si>
  <si>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</si>
  <si>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</si>
  <si>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</si>
  <si>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</si>
  <si>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</si>
  <si>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</si>
  <si>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</si>
  <si>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</si>
  <si>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</si>
  <si>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</si>
  <si>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</si>
  <si>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</si>
  <si>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</si>
  <si>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</si>
  <si>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</si>
  <si>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</si>
  <si>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</si>
  <si>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</si>
  <si>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</si>
  <si>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</si>
  <si>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</si>
  <si>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</si>
  <si>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</si>
  <si>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</si>
  <si>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</si>
  <si>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</si>
  <si>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</si>
  <si>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</si>
  <si>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</si>
  <si>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</si>
  <si>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</si>
  <si>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</si>
  <si>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</si>
  <si>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</si>
  <si>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</si>
  <si>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</si>
  <si>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</si>
  <si>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</si>
  <si>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</si>
  <si>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</si>
  <si>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</si>
  <si>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</si>
  <si>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</si>
  <si>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</si>
  <si>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</si>
  <si>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</si>
  <si>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</si>
  <si>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</si>
  <si>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</si>
  <si>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</si>
  <si>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</si>
  <si>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</si>
  <si>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</si>
  <si>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</si>
  <si>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</si>
  <si>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</si>
  <si>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</si>
  <si>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</si>
  <si>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</si>
  <si>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</si>
  <si>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</si>
  <si>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</si>
  <si>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</si>
  <si>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</si>
  <si>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</si>
  <si>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</si>
  <si>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</si>
  <si>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</si>
  <si>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</si>
  <si>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</si>
  <si>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</si>
  <si>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</si>
  <si>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</si>
  <si>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</si>
  <si>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</si>
  <si>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</si>
  <si>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</si>
  <si>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</si>
  <si>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</si>
  <si>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</si>
  <si>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</si>
  <si>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</si>
  <si>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</si>
  <si>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</si>
  <si>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</si>
  <si>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</si>
  <si>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</si>
  <si>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</si>
  <si>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</si>
  <si>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</si>
  <si>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</si>
  <si>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</si>
  <si>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</si>
  <si>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</si>
  <si>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</si>
  <si>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</si>
  <si>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</si>
  <si>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</si>
  <si>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</si>
  <si>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</si>
  <si>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</si>
  <si>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</si>
  <si>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</si>
  <si>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</si>
  <si>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</si>
  <si>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</si>
  <si>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</si>
  <si>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</si>
  <si>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</si>
  <si>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</si>
  <si>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</si>
  <si>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</si>
  <si>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</si>
  <si>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</si>
  <si>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</si>
  <si>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</si>
  <si>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</si>
  <si>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</si>
  <si>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</si>
  <si>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</si>
  <si>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</si>
  <si>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</si>
  <si>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</si>
  <si>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</si>
  <si>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</si>
  <si>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</si>
  <si>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</si>
  <si>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</si>
  <si>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</si>
  <si>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</si>
  <si>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</si>
  <si>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</si>
  <si>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</si>
  <si>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</si>
  <si>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</si>
  <si>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</si>
  <si>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</si>
  <si>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</si>
  <si>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</si>
  <si>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</si>
  <si>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</si>
  <si>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</si>
  <si>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</si>
  <si>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</si>
  <si>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</si>
  <si>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</si>
  <si>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</si>
  <si>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</si>
  <si>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</si>
  <si>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</si>
  <si>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</si>
  <si>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</si>
  <si>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</si>
  <si>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</si>
  <si>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</si>
  <si>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</si>
  <si>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</si>
  <si>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</si>
  <si>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</si>
  <si>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</si>
  <si>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</si>
  <si>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</si>
  <si>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</si>
  <si>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</si>
  <si>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</si>
  <si>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</si>
  <si>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</si>
  <si>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</si>
  <si>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</si>
  <si>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</si>
  <si>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</si>
  <si>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</si>
  <si>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</si>
  <si>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</si>
  <si>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</si>
  <si>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</si>
  <si>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</si>
  <si>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</si>
  <si>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</si>
  <si>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</si>
  <si>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</si>
  <si>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</si>
  <si>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</si>
  <si>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</si>
  <si>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</si>
  <si>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</si>
  <si>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</si>
  <si>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</si>
  <si>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</si>
  <si>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</si>
  <si>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</si>
  <si>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</si>
  <si>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</si>
  <si>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</si>
  <si>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</si>
  <si>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</si>
  <si>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</si>
  <si>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</si>
  <si>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</si>
  <si>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</si>
  <si>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</si>
  <si>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</si>
  <si>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</si>
  <si>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</si>
  <si>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</si>
  <si>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</si>
  <si>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</si>
  <si>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</si>
  <si>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</si>
  <si>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</si>
  <si>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</si>
  <si>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</si>
  <si>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</si>
  <si>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</si>
  <si>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</si>
  <si>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</si>
  <si>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</si>
  <si>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</si>
  <si>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</si>
  <si>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</si>
  <si>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</si>
  <si>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</si>
  <si>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</si>
  <si>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</si>
  <si>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</si>
  <si>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</si>
  <si>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</si>
  <si>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</si>
  <si>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</si>
  <si>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</si>
  <si>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</si>
  <si>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</si>
  <si>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</si>
  <si>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</si>
  <si>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</si>
  <si>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</si>
  <si>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</si>
  <si>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</si>
  <si>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</si>
  <si>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</si>
  <si>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</si>
  <si>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</si>
  <si>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</si>
  <si>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</si>
  <si>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</si>
  <si>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</si>
  <si>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</si>
  <si>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</si>
  <si>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</si>
  <si>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</si>
  <si>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</si>
  <si>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</si>
  <si>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</si>
  <si>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</si>
  <si>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</si>
  <si>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</si>
  <si>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</si>
  <si>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</si>
  <si>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</si>
  <si>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</si>
  <si>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</si>
  <si>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</si>
  <si>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</si>
  <si>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</si>
  <si>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</si>
  <si>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</si>
  <si>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</si>
  <si>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</si>
  <si>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</si>
  <si>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</si>
  <si>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</si>
  <si>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</si>
  <si>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</si>
  <si>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</si>
  <si>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</si>
  <si>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</si>
  <si>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</si>
  <si>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</si>
  <si>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</si>
  <si>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</si>
  <si>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</si>
  <si>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</si>
  <si>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</si>
  <si>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</si>
  <si>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</si>
  <si>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</si>
  <si>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</si>
  <si>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</si>
  <si>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</si>
  <si>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</si>
  <si>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</si>
  <si>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</si>
  <si>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</si>
  <si>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</si>
  <si>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</si>
  <si>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</si>
  <si>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</si>
  <si>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</si>
  <si>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</si>
  <si>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</si>
  <si>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</si>
  <si>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</si>
  <si>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</si>
  <si>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</si>
  <si>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</si>
  <si>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</si>
  <si>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</si>
  <si>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</si>
  <si>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</si>
  <si>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</si>
  <si>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</si>
  <si>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</si>
  <si>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</si>
  <si>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</si>
  <si>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</si>
  <si>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</si>
  <si>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</si>
  <si>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</si>
  <si>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</si>
  <si>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</si>
  <si>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</si>
  <si>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</si>
  <si>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</si>
  <si>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</si>
  <si>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</si>
  <si>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</si>
  <si>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</si>
  <si>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</si>
  <si>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</si>
  <si>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</si>
  <si>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</si>
  <si>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</si>
  <si>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</si>
  <si>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</si>
  <si>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</si>
  <si>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</si>
  <si>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</si>
  <si>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</si>
  <si>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</si>
  <si>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</si>
  <si>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</si>
  <si>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</si>
  <si>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</si>
  <si>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</si>
  <si>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</si>
  <si>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</si>
  <si>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</si>
  <si>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</si>
  <si>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</si>
  <si>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</si>
  <si>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</si>
  <si>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</si>
  <si>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</si>
  <si>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</si>
  <si>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</si>
  <si>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</si>
  <si>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</si>
  <si>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</si>
  <si>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</si>
  <si>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</si>
  <si>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</si>
  <si>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</si>
  <si>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</si>
  <si>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</si>
  <si>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</si>
  <si>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</si>
  <si>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</si>
  <si>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</si>
  <si>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</si>
  <si>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</si>
  <si>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</si>
  <si>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</si>
  <si>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</si>
  <si>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</si>
  <si>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</si>
  <si>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</si>
  <si>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</si>
  <si>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</si>
  <si>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</si>
  <si>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</si>
  <si>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</si>
  <si>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</si>
  <si>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</si>
  <si>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</si>
  <si>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</si>
  <si>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</si>
  <si>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</si>
  <si>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</si>
  <si>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</si>
  <si>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</si>
  <si>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</si>
  <si>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</si>
  <si>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</si>
  <si>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</si>
  <si>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</si>
  <si>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</si>
  <si>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</si>
  <si>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</si>
  <si>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</si>
  <si>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</si>
  <si>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</si>
  <si>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</si>
  <si>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</si>
  <si>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</si>
  <si>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</si>
  <si>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</si>
  <si>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</si>
  <si>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</si>
  <si>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</si>
  <si>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</si>
  <si>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</si>
  <si>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</si>
  <si>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</si>
  <si>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</si>
  <si>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</si>
  <si>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</si>
  <si>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</si>
  <si>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</si>
  <si>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</si>
  <si>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</si>
  <si>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</si>
  <si>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</si>
  <si>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</si>
  <si>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</si>
  <si>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</si>
  <si>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</si>
  <si>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</si>
  <si>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</si>
  <si>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</si>
  <si>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</si>
  <si>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</si>
  <si>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</si>
  <si>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</si>
  <si>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</si>
  <si>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</si>
  <si>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</si>
  <si>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</si>
  <si>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</si>
  <si>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</si>
  <si>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</si>
  <si>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</si>
  <si>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</si>
  <si>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</si>
  <si>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</si>
  <si>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</si>
  <si>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</si>
  <si>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</si>
  <si>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</si>
  <si>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</si>
  <si>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</si>
  <si>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</si>
  <si>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</si>
  <si>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</si>
  <si>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</si>
  <si>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</si>
  <si>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</si>
  <si>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</si>
  <si>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</si>
  <si>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</si>
  <si>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</si>
  <si>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</si>
  <si>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</si>
  <si>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</si>
  <si>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</si>
  <si>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</si>
  <si>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</si>
  <si>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</si>
  <si>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</si>
  <si>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</si>
  <si>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</si>
  <si>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</si>
  <si>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</si>
  <si>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</si>
  <si>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</si>
  <si>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</si>
  <si>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</si>
  <si>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</si>
  <si>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</si>
  <si>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</si>
  <si>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</si>
  <si>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</si>
  <si>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</si>
  <si>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</si>
  <si>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</si>
  <si>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</si>
  <si>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</si>
  <si>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</si>
  <si>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</si>
  <si>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</si>
  <si>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</si>
  <si>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</si>
  <si>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</si>
  <si>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</si>
  <si>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</si>
  <si>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</si>
  <si>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</si>
  <si>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</si>
  <si>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</si>
  <si>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</si>
  <si>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</si>
  <si>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</si>
  <si>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</si>
  <si>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</si>
  <si>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</si>
  <si>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</si>
  <si>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</si>
  <si>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</si>
  <si>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</si>
  <si>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</si>
  <si>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</si>
  <si>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</si>
  <si>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</si>
  <si>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</si>
  <si>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</si>
  <si>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</si>
  <si>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</si>
  <si>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</si>
  <si>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</si>
  <si>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</si>
  <si>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</si>
  <si>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</si>
  <si>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</si>
  <si>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</si>
  <si>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</si>
  <si>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</si>
  <si>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</si>
  <si>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</si>
  <si>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</si>
  <si>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</si>
  <si>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</si>
  <si>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</si>
  <si>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</si>
  <si>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</si>
  <si>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</si>
  <si>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</si>
  <si>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</si>
  <si>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</si>
  <si>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</si>
  <si>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</si>
  <si>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</si>
  <si>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</si>
  <si>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</si>
  <si>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</si>
  <si>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</si>
  <si>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</si>
  <si>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</si>
  <si>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</si>
  <si>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</si>
  <si>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</si>
  <si>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</si>
  <si>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</si>
  <si>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</si>
  <si>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</si>
  <si>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</si>
  <si>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</si>
  <si>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</si>
  <si>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</si>
  <si>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</si>
  <si>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</si>
  <si>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</si>
  <si>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</si>
  <si>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</si>
  <si>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</si>
  <si>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</si>
  <si>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</si>
  <si>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</si>
  <si>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</si>
  <si>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</si>
  <si>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</si>
  <si>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</si>
  <si>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</si>
  <si>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</si>
  <si>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</si>
  <si>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</si>
  <si>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</si>
  <si>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</si>
  <si>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</si>
  <si>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</si>
  <si>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</si>
  <si>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</si>
  <si>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</si>
  <si>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</si>
  <si>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</si>
  <si>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</si>
  <si>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</si>
  <si>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</si>
  <si>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</si>
  <si>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</si>
  <si>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</si>
  <si>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</si>
  <si>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</si>
  <si>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</si>
  <si>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</si>
  <si>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</si>
  <si>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</si>
  <si>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</si>
  <si>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</si>
  <si>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</si>
  <si>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</si>
  <si>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</si>
  <si>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</si>
  <si>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</si>
  <si>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</si>
  <si>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</si>
  <si>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</si>
  <si>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</si>
  <si>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</si>
  <si>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</si>
  <si>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</si>
  <si>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</si>
  <si>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</si>
  <si>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</si>
  <si>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</si>
  <si>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</si>
  <si>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</si>
  <si>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</si>
  <si>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</si>
  <si>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</si>
  <si>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</si>
  <si>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</si>
  <si>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</si>
  <si>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</si>
  <si>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</si>
  <si>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</si>
  <si>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</si>
  <si>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</si>
  <si>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</si>
  <si>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</si>
  <si>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</si>
  <si>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</si>
  <si>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</si>
  <si>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</si>
  <si>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</si>
  <si>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</si>
  <si>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</si>
  <si>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</si>
  <si>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</si>
  <si>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</si>
  <si>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</si>
  <si>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</si>
  <si>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</si>
  <si>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</si>
  <si>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</si>
  <si>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</si>
  <si>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</si>
  <si>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</si>
  <si>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</si>
  <si>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</si>
  <si>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</si>
  <si>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</si>
  <si>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</si>
  <si>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</si>
  <si>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</si>
  <si>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</si>
  <si>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</si>
  <si>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</si>
  <si>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</si>
  <si>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</si>
  <si>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</si>
  <si>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</si>
  <si>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</si>
  <si>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</si>
  <si>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</si>
  <si>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</si>
  <si>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</si>
  <si>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</si>
  <si>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</si>
  <si>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</si>
  <si>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</si>
  <si>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</si>
  <si>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</si>
  <si>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</si>
  <si>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</si>
  <si>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</si>
  <si>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</si>
  <si>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</si>
  <si>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</si>
  <si>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</si>
  <si>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</si>
  <si>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</si>
  <si>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</si>
  <si>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</si>
  <si>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</si>
  <si>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</si>
  <si>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</si>
  <si>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</si>
  <si>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</si>
  <si>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</si>
  <si>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</si>
  <si>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</si>
  <si>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</si>
  <si>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</si>
  <si>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</si>
  <si>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</si>
  <si>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</si>
  <si>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</si>
  <si>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</si>
  <si>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</si>
  <si>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</si>
  <si>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</si>
  <si>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</si>
  <si>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</si>
  <si>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</si>
  <si>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</si>
  <si>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</si>
  <si>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</si>
  <si>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</si>
  <si>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</si>
  <si>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</si>
  <si>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</si>
  <si>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</si>
  <si>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</si>
  <si>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</si>
  <si>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</si>
  <si>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</si>
  <si>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</si>
  <si>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</si>
  <si>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</si>
  <si>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</si>
  <si>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</si>
  <si>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</si>
  <si>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</si>
  <si>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</si>
  <si>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</si>
  <si>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</si>
  <si>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</si>
  <si>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</si>
  <si>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</si>
  <si>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</si>
  <si>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</si>
  <si>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</si>
  <si>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</si>
  <si>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</si>
  <si>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</si>
  <si>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</si>
  <si>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</si>
  <si>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</si>
  <si>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</si>
  <si>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</si>
  <si>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</si>
  <si>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</si>
  <si>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</si>
  <si>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</si>
  <si>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</si>
  <si>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</si>
  <si>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</si>
  <si>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</si>
  <si>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</si>
  <si>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</si>
  <si>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</si>
  <si>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</si>
  <si>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</si>
  <si>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</si>
  <si>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</si>
  <si>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</si>
  <si>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</si>
  <si>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</si>
  <si>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</si>
  <si>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</si>
  <si>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</si>
  <si>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</si>
  <si>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</si>
  <si>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</si>
  <si>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</si>
  <si>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</si>
  <si>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</si>
  <si>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</si>
  <si>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</si>
  <si>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</si>
  <si>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</si>
  <si>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</si>
  <si>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</si>
  <si>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</si>
  <si>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</si>
  <si>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</si>
  <si>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</si>
  <si>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</si>
  <si>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</si>
  <si>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</si>
  <si>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</si>
  <si>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</si>
  <si>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</si>
  <si>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</si>
  <si>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</si>
  <si>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</si>
  <si>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</si>
  <si>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</si>
  <si>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</si>
  <si>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</si>
  <si>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</si>
  <si>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</si>
  <si>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</si>
  <si>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</si>
  <si>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</si>
  <si>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</si>
  <si>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</si>
  <si>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</si>
  <si>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</si>
  <si>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</si>
  <si>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</si>
  <si>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</si>
  <si>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</si>
  <si>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</si>
  <si>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</si>
  <si>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</si>
  <si>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</si>
  <si>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</si>
  <si>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</si>
  <si>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</si>
  <si>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</si>
  <si>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</si>
  <si>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</si>
  <si>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</si>
  <si>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</si>
  <si>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</si>
  <si>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</si>
  <si>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</si>
  <si>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</si>
  <si>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</si>
  <si>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</si>
  <si>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</si>
  <si>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</si>
  <si>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</si>
  <si>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</si>
  <si>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</si>
  <si>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</si>
  <si>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</si>
  <si>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</si>
  <si>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</si>
  <si>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</si>
  <si>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</si>
  <si>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</si>
  <si>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</si>
  <si>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</si>
  <si>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</si>
  <si>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</si>
  <si>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</si>
  <si>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</si>
  <si>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</si>
  <si>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</si>
  <si>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</si>
  <si>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</si>
  <si>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</si>
  <si>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</si>
  <si>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</si>
  <si>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</si>
  <si>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</si>
  <si>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</si>
  <si>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</si>
  <si>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</si>
  <si>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</si>
  <si>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</si>
  <si>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</si>
  <si>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</si>
  <si>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</si>
  <si>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</si>
  <si>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</si>
  <si>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</si>
  <si>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</si>
  <si>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</si>
  <si>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</si>
  <si>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</si>
  <si>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</si>
  <si>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</si>
  <si>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</si>
  <si>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</si>
  <si>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</si>
  <si>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</si>
  <si>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</si>
  <si>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</si>
  <si>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</si>
  <si>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</si>
  <si>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</si>
  <si>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</si>
  <si>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</si>
  <si>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</si>
  <si>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</si>
  <si>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</si>
  <si>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</si>
  <si>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</si>
  <si>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</si>
  <si>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</si>
  <si>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</si>
  <si>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</si>
  <si>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</si>
  <si>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</si>
  <si>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</si>
  <si>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</si>
  <si>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</si>
  <si>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</si>
  <si>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</si>
  <si>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</si>
  <si>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</si>
  <si>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</si>
  <si>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</si>
  <si>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</si>
  <si>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</si>
  <si>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</si>
  <si>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</si>
  <si>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</si>
  <si>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</si>
  <si>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</si>
  <si>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</si>
  <si>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</si>
  <si>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</si>
  <si>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</si>
  <si>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</si>
  <si>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</si>
  <si>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</si>
  <si>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</si>
  <si>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</si>
  <si>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</si>
  <si>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</si>
  <si>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</si>
  <si>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</si>
  <si>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</si>
  <si>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</si>
  <si>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</si>
  <si>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</si>
  <si>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</si>
  <si>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</si>
  <si>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</si>
  <si>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</si>
  <si>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</si>
  <si>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</si>
  <si>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</si>
  <si>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</si>
  <si>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</si>
  <si>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</si>
  <si>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</si>
  <si>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</si>
  <si>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</si>
  <si>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</si>
  <si>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</si>
  <si>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</si>
  <si>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</si>
  <si>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</si>
  <si>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</si>
  <si>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</si>
  <si>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</si>
  <si>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</si>
  <si>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</si>
  <si>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</si>
  <si>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</si>
  <si>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</si>
  <si>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</si>
  <si>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</si>
  <si>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</si>
  <si>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</si>
  <si>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</si>
  <si>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</si>
  <si>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</si>
  <si>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</si>
  <si>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</si>
  <si>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</si>
  <si>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</si>
  <si>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</si>
  <si>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</si>
  <si>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</si>
  <si>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</si>
  <si>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</si>
  <si>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</si>
  <si>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</si>
  <si>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</si>
  <si>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</si>
  <si>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</si>
  <si>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</si>
  <si>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</si>
  <si>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</si>
  <si>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</si>
  <si>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</si>
  <si>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</si>
  <si>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</si>
  <si>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</si>
  <si>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</si>
  <si>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</si>
  <si>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</si>
  <si>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</si>
  <si>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</si>
  <si>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</si>
  <si>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</si>
  <si>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</si>
  <si>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</si>
  <si>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</si>
  <si>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</si>
  <si>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</si>
  <si>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</si>
  <si>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</si>
  <si>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</si>
  <si>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</si>
  <si>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</si>
  <si>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</si>
  <si>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</si>
  <si>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</si>
  <si>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</si>
  <si>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</si>
  <si>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</si>
  <si>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</si>
  <si>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</si>
  <si>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</si>
  <si>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</si>
  <si>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</si>
  <si>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</si>
  <si>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</si>
  <si>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</si>
  <si>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</si>
  <si>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</si>
  <si>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</si>
  <si>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</si>
  <si>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</si>
  <si>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</si>
  <si>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</si>
  <si>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</si>
  <si>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</si>
  <si>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</si>
  <si>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</si>
  <si>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</si>
  <si>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</si>
  <si>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</si>
  <si>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</si>
  <si>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</si>
  <si>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</si>
  <si>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</si>
  <si>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</si>
  <si>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</si>
  <si>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</si>
  <si>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</si>
  <si>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</si>
  <si>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</si>
  <si>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</si>
  <si>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</si>
  <si>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</si>
  <si>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</si>
  <si>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</si>
  <si>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</si>
  <si>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</si>
  <si>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</si>
  <si>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</si>
  <si>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</si>
  <si>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</si>
  <si>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</si>
  <si>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</si>
  <si>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</si>
  <si>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</si>
  <si>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</si>
  <si>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</si>
  <si>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</si>
  <si>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</si>
  <si>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</si>
  <si>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</si>
  <si>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</si>
  <si>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</si>
  <si>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</si>
  <si>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</si>
  <si>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</si>
  <si>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</si>
  <si>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</si>
  <si>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</si>
  <si>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</si>
  <si>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</si>
  <si>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</si>
  <si>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</si>
  <si>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</si>
  <si>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</si>
  <si>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</si>
  <si>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</si>
  <si>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</si>
  <si>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</si>
  <si>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</si>
  <si>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</si>
  <si>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</si>
  <si>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</si>
  <si>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</si>
  <si>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</si>
  <si>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</si>
  <si>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</si>
  <si>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</si>
  <si>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</si>
  <si>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</si>
  <si>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</si>
  <si>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</si>
  <si>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</si>
  <si>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</si>
  <si>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</si>
  <si>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</si>
  <si>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</si>
  <si>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</si>
  <si>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</si>
  <si>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</si>
  <si>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</si>
  <si>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</si>
  <si>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</si>
  <si>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</si>
  <si>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</si>
  <si>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</si>
  <si>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</si>
  <si>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</si>
  <si>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</si>
  <si>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</si>
  <si>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</si>
  <si>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</si>
  <si>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</si>
  <si>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</si>
  <si>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</si>
  <si>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</si>
  <si>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</si>
  <si>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</si>
  <si>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</si>
  <si>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</si>
  <si>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</si>
  <si>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</si>
  <si>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</si>
  <si>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</si>
  <si>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</si>
  <si>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</si>
  <si>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</si>
  <si>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</si>
  <si>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</si>
  <si>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</si>
  <si>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</si>
  <si>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</si>
  <si>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</si>
  <si>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</si>
  <si>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</si>
  <si>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</si>
  <si>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</si>
  <si>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</si>
  <si>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</si>
  <si>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</si>
  <si>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</si>
  <si>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</si>
  <si>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</si>
  <si>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</si>
  <si>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</si>
  <si>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</si>
  <si>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</si>
  <si>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</si>
  <si>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</si>
  <si>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</si>
  <si>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</si>
  <si>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</si>
  <si>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</si>
  <si>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</si>
  <si>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</si>
  <si>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</si>
  <si>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</si>
  <si>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</si>
  <si>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</si>
  <si>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</si>
  <si>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</si>
  <si>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</si>
  <si>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</si>
  <si>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</si>
  <si>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</si>
  <si>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</si>
  <si>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</si>
  <si>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</si>
  <si>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</si>
  <si>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</si>
  <si>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</si>
  <si>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</si>
  <si>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</si>
  <si>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</si>
  <si>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</si>
  <si>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</si>
  <si>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</si>
  <si>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</si>
  <si>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</si>
  <si>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</si>
  <si>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</si>
  <si>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</si>
  <si>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</si>
  <si>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</si>
  <si>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</si>
  <si>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</si>
  <si>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</si>
  <si>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</si>
  <si>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</si>
  <si>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</si>
  <si>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</si>
  <si>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</si>
  <si>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</si>
  <si>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</si>
  <si>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</si>
  <si>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</si>
  <si>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</si>
  <si>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</si>
  <si>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</si>
  <si>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</si>
  <si>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</si>
  <si>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</si>
  <si>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</si>
  <si>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</si>
  <si>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</si>
  <si>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</si>
  <si>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</si>
  <si>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</si>
  <si>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</si>
  <si>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</si>
  <si>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</si>
  <si>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</si>
  <si>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</si>
  <si>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</si>
  <si>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</si>
  <si>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</si>
  <si>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</si>
  <si>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</si>
  <si>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</si>
  <si>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</si>
  <si>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</si>
  <si>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</si>
  <si>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</si>
  <si>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</si>
  <si>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</si>
  <si>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</si>
  <si>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</si>
  <si>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</si>
  <si>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</si>
  <si>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</si>
  <si>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</si>
  <si>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</si>
  <si>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</si>
  <si>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</si>
  <si>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</si>
  <si>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</si>
  <si>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</si>
  <si>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</si>
  <si>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</si>
  <si>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</si>
  <si>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</si>
  <si>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</si>
  <si>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</si>
  <si>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</si>
  <si>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</si>
  <si>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</si>
  <si>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</si>
  <si>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</si>
  <si>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</si>
  <si>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</si>
  <si>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</si>
  <si>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</si>
  <si>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</si>
  <si>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</si>
  <si>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</si>
  <si>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</si>
  <si>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</si>
  <si>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</si>
  <si>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</si>
  <si>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</si>
  <si>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</si>
  <si>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</si>
  <si>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</si>
  <si>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</si>
  <si>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</si>
  <si>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</si>
  <si>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</si>
  <si>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</si>
  <si>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</si>
  <si>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</si>
  <si>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</si>
  <si>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</si>
  <si>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</si>
  <si>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</si>
  <si>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</si>
  <si>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</si>
  <si>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</si>
  <si>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</si>
  <si>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</si>
  <si>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</si>
  <si>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</si>
  <si>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</si>
  <si>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</si>
  <si>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</si>
  <si>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</si>
  <si>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</si>
  <si>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</si>
  <si>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</si>
  <si>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</si>
  <si>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</si>
  <si>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</si>
  <si>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</si>
  <si>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</si>
  <si>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</si>
  <si>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</si>
  <si>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</si>
  <si>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</si>
  <si>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</si>
  <si>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</si>
  <si>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</si>
  <si>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</si>
  <si>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</si>
  <si>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</si>
  <si>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</si>
  <si>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</si>
  <si>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</si>
  <si>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</si>
  <si>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</si>
  <si>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</si>
  <si>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</si>
  <si>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</si>
  <si>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</si>
  <si>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</si>
  <si>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</si>
  <si>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</si>
  <si>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</si>
  <si>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</si>
  <si>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</si>
  <si>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</si>
  <si>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</si>
  <si>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</si>
  <si>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</si>
  <si>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</si>
  <si>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</si>
  <si>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</si>
  <si>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</si>
  <si>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</si>
  <si>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</si>
  <si>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</si>
  <si>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</si>
  <si>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</si>
  <si>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</si>
  <si>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</si>
  <si>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</si>
  <si>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</si>
  <si>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</si>
  <si>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</si>
  <si>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</si>
  <si>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</si>
  <si>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</si>
  <si>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</si>
  <si>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</si>
  <si>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</si>
  <si>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</si>
  <si>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</si>
  <si>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</si>
  <si>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</si>
  <si>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</si>
  <si>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</si>
  <si>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</si>
  <si>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</si>
  <si>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</si>
  <si>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</si>
  <si>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</si>
  <si>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</si>
  <si>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</si>
  <si>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</si>
  <si>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</si>
  <si>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</si>
  <si>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</si>
  <si>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</si>
  <si>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</si>
  <si>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</si>
  <si>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</si>
  <si>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</si>
  <si>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</si>
  <si>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</si>
  <si>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</si>
  <si>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</si>
  <si>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</si>
  <si>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</si>
  <si>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</si>
  <si>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</si>
  <si>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</si>
  <si>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</si>
  <si>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</si>
  <si>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</si>
  <si>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</si>
  <si>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</si>
  <si>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</si>
  <si>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</si>
  <si>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</si>
  <si>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</si>
  <si>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</si>
  <si>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</si>
  <si>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</si>
  <si>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</si>
  <si>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</si>
  <si>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</si>
  <si>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</si>
  <si>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</si>
  <si>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</si>
  <si>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</si>
  <si>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</si>
  <si>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</si>
  <si>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</si>
  <si>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</si>
  <si>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</si>
  <si>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</si>
  <si>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</si>
  <si>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</si>
  <si>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</si>
  <si>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</si>
  <si>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</si>
  <si>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</si>
  <si>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</si>
  <si>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</si>
  <si>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</si>
  <si>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</si>
  <si>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</si>
  <si>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</si>
  <si>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</si>
  <si>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</si>
  <si>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</si>
  <si>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</si>
  <si>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</si>
  <si>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</si>
  <si>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</si>
  <si>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</si>
  <si>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</si>
  <si>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</si>
  <si>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</si>
  <si>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</si>
  <si>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</si>
  <si>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</si>
  <si>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</si>
  <si>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</si>
  <si>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</si>
  <si>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</si>
  <si>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</si>
  <si>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</si>
  <si>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</si>
  <si>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</si>
  <si>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</si>
  <si>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</si>
  <si>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</si>
  <si>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</si>
  <si>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</si>
  <si>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</si>
  <si>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</si>
  <si>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</si>
  <si>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</si>
  <si>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</si>
  <si>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</si>
  <si>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</si>
  <si>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</si>
  <si>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</si>
  <si>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</si>
  <si>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</si>
  <si>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</si>
  <si>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</si>
  <si>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</si>
  <si>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</si>
  <si>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</si>
  <si>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</si>
  <si>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</si>
  <si>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</si>
  <si>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</si>
  <si>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</si>
  <si>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</si>
  <si>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</si>
  <si>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</si>
  <si>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</si>
  <si>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</si>
  <si>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</si>
  <si>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</si>
  <si>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</si>
  <si>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</si>
  <si>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</si>
  <si>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</si>
  <si>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</si>
  <si>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</si>
  <si>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</si>
  <si>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</si>
  <si>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</si>
  <si>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</si>
  <si>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</si>
  <si>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</si>
  <si>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</si>
  <si>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</si>
  <si>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</si>
  <si>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</si>
  <si>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</si>
  <si>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</si>
  <si>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</si>
  <si>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</si>
  <si>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</si>
  <si>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</si>
  <si>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</si>
  <si>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</si>
  <si>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</si>
  <si>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</si>
  <si>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</si>
  <si>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</si>
  <si>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</si>
  <si>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</si>
  <si>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</si>
  <si>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</si>
  <si>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</si>
  <si>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</si>
  <si>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</si>
  <si>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</si>
  <si>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</si>
  <si>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</si>
  <si>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</si>
  <si>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</si>
  <si>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</si>
  <si>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</si>
  <si>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</si>
  <si>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</si>
  <si>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</si>
  <si>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</si>
  <si>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</si>
  <si>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</si>
  <si>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</si>
  <si>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</si>
  <si>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</si>
  <si>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</si>
  <si>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</si>
  <si>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</si>
  <si>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</si>
  <si>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</si>
  <si>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</si>
  <si>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</si>
  <si>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</si>
  <si>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</si>
  <si>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</si>
  <si>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</si>
  <si>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</si>
  <si>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</si>
  <si>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</si>
  <si>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</si>
  <si>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</si>
  <si>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</si>
  <si>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</si>
  <si>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</si>
  <si>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</si>
  <si>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</si>
  <si>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</si>
  <si>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</si>
  <si>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</si>
  <si>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</si>
  <si>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</si>
  <si>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</si>
  <si>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</si>
  <si>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</si>
  <si>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</si>
  <si>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</si>
  <si>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</si>
  <si>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</si>
  <si>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</si>
  <si>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</si>
  <si>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</si>
  <si>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</si>
  <si>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</si>
  <si>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</si>
  <si>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</si>
  <si>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</si>
  <si>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</si>
  <si>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</si>
  <si>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</si>
  <si>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</si>
  <si>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</si>
  <si>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</si>
  <si>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</si>
  <si>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</si>
  <si>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</si>
  <si>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</si>
  <si>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</si>
  <si>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</si>
  <si>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</si>
  <si>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</si>
  <si>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</si>
  <si>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</si>
  <si>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</si>
  <si>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</si>
  <si>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</si>
  <si>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</si>
  <si>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</si>
  <si>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</si>
  <si>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</si>
  <si>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</si>
  <si>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</si>
  <si>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</si>
  <si>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</si>
  <si>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</si>
  <si>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</si>
  <si>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</si>
  <si>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</si>
  <si>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</si>
  <si>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</si>
  <si>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</si>
  <si>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</si>
  <si>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</si>
  <si>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</si>
  <si>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</si>
  <si>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</si>
  <si>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</si>
  <si>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</si>
  <si>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</si>
  <si>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</si>
  <si>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</si>
  <si>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</si>
  <si>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</si>
  <si>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</si>
  <si>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</si>
  <si>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</si>
  <si>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</si>
  <si>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</si>
  <si>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</si>
  <si>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</si>
  <si>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</si>
  <si>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</si>
  <si>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</si>
  <si>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</si>
  <si>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</si>
  <si>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</si>
  <si>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</si>
  <si>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</si>
  <si>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</si>
  <si>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</si>
  <si>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</si>
  <si>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</si>
  <si>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</si>
  <si>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</si>
  <si>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</si>
  <si>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</si>
  <si>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</si>
  <si>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</si>
  <si>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</si>
  <si>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</si>
  <si>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</si>
  <si>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</si>
  <si>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</si>
  <si>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</si>
  <si>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</si>
  <si>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</si>
  <si>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</si>
  <si>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</si>
  <si>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</si>
  <si>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</si>
  <si>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</si>
  <si>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</si>
  <si>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</si>
  <si>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</si>
  <si>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</si>
  <si>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</si>
  <si>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</si>
  <si>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</si>
  <si>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</si>
  <si>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</si>
  <si>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</si>
  <si>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</si>
  <si>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</si>
  <si>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</si>
  <si>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</si>
  <si>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</si>
  <si>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</si>
  <si>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</si>
  <si>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</si>
  <si>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</si>
  <si>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</si>
  <si>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</si>
  <si>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</si>
  <si>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</si>
  <si>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</si>
  <si>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</si>
  <si>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</si>
  <si>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</si>
  <si>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</si>
  <si>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</si>
  <si>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</si>
  <si>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</si>
  <si>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</si>
  <si>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</si>
  <si>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</si>
  <si>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</si>
  <si>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</si>
  <si>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</si>
  <si>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</si>
  <si>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</si>
  <si>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</si>
  <si>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</si>
  <si>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</si>
  <si>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</si>
  <si>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</si>
  <si>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</si>
  <si>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</si>
  <si>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</si>
  <si>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</si>
  <si>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</si>
  <si>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</si>
  <si>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</si>
  <si>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</si>
  <si>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</si>
  <si>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</si>
  <si>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</si>
  <si>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</si>
  <si>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</si>
  <si>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</si>
  <si>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</si>
  <si>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</si>
  <si>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</si>
  <si>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</si>
  <si>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</si>
  <si>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</si>
  <si>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</si>
  <si>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</si>
  <si>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</si>
  <si>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</si>
  <si>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</si>
  <si>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</si>
  <si>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</si>
  <si>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</si>
  <si>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</si>
  <si>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</si>
  <si>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</si>
  <si>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</si>
  <si>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</si>
  <si>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</si>
  <si>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</si>
  <si>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</si>
  <si>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</si>
  <si>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</si>
  <si>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</si>
  <si>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</si>
  <si>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</si>
  <si>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</si>
  <si>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</si>
  <si>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</si>
  <si>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</si>
  <si>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</si>
  <si>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</si>
  <si>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</si>
  <si>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</si>
  <si>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</si>
  <si>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</si>
  <si>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</si>
  <si>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</si>
  <si>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</si>
  <si>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</si>
  <si>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</si>
  <si>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</si>
  <si>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</si>
  <si>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</si>
  <si>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</si>
  <si>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</si>
  <si>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</si>
  <si>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</si>
  <si>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</si>
  <si>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</si>
  <si>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</si>
  <si>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</si>
  <si>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</si>
  <si>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</si>
  <si>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</si>
  <si>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</si>
  <si>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</si>
  <si>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</si>
  <si>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</si>
  <si>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</si>
  <si>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</si>
  <si>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</si>
  <si>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</si>
  <si>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</si>
  <si>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</si>
  <si>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</si>
  <si>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</si>
  <si>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</si>
  <si>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</si>
  <si>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</si>
  <si>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</si>
  <si>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</si>
  <si>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</si>
  <si>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</si>
  <si>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</si>
  <si>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</si>
  <si>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</si>
  <si>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</si>
  <si>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</si>
  <si>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</si>
  <si>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</si>
  <si>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</si>
  <si>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</si>
  <si>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</si>
  <si>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</si>
  <si>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</si>
  <si>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</si>
  <si>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</si>
  <si>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</si>
  <si>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</si>
  <si>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</si>
  <si>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</si>
  <si>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</si>
  <si>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</si>
  <si>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</si>
  <si>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</si>
  <si>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</si>
  <si>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</si>
  <si>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</si>
  <si>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</si>
  <si>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</si>
  <si>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</si>
  <si>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</si>
  <si>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</si>
  <si>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</si>
  <si>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</si>
  <si>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</si>
  <si>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</si>
  <si>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</si>
  <si>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</si>
  <si>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</si>
  <si>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</si>
  <si>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</si>
  <si>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</si>
  <si>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</si>
  <si>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</si>
  <si>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</si>
  <si>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</si>
  <si>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</si>
  <si>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</si>
  <si>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</si>
  <si>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</si>
  <si>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</si>
  <si>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</si>
  <si>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</si>
  <si>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</si>
  <si>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</si>
  <si>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</si>
  <si>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</si>
  <si>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</si>
  <si>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</si>
  <si>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</si>
  <si>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</si>
  <si>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</si>
  <si>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</si>
  <si>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</si>
  <si>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</si>
  <si>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</si>
  <si>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</si>
  <si>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</si>
  <si>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</si>
  <si>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</si>
  <si>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</si>
  <si>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</si>
  <si>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</si>
  <si>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</si>
  <si>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</si>
  <si>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</si>
  <si>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</si>
  <si>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</si>
  <si>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</si>
  <si>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</si>
  <si>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</si>
  <si>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</si>
  <si>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</si>
  <si>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</si>
  <si>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</si>
  <si>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</si>
  <si>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</si>
  <si>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</si>
  <si>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</si>
  <si>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</si>
  <si>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</si>
  <si>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</si>
  <si>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</si>
  <si>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</si>
  <si>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</si>
  <si>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</si>
  <si>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</si>
  <si>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</si>
  <si>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</si>
  <si>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</si>
  <si>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</si>
  <si>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</si>
  <si>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</si>
  <si>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</si>
  <si>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</si>
  <si>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</si>
  <si>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</si>
  <si>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</si>
  <si>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</si>
  <si>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</si>
  <si>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</si>
  <si>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</si>
  <si>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</si>
  <si>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</si>
  <si>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</si>
  <si>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</si>
  <si>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</si>
  <si>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</si>
  <si>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</si>
  <si>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</si>
  <si>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</si>
  <si>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</si>
  <si>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</si>
  <si>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</si>
  <si>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</si>
  <si>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</si>
  <si>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</si>
  <si>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</si>
  <si>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</si>
  <si>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</si>
  <si>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</si>
  <si>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</si>
  <si>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</si>
  <si>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</si>
  <si>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</si>
  <si>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</si>
  <si>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</si>
  <si>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</si>
  <si>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</si>
  <si>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</si>
  <si>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</si>
  <si>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</si>
  <si>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</si>
  <si>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</si>
  <si>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</si>
  <si>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</si>
  <si>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</si>
  <si>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</si>
  <si>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</si>
  <si>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</si>
  <si>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</si>
  <si>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</si>
  <si>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</si>
  <si>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</si>
  <si>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</si>
  <si>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</si>
  <si>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</si>
  <si>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</si>
  <si>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</si>
  <si>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</si>
  <si>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</si>
  <si>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</si>
  <si>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</si>
  <si>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</si>
  <si>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</si>
  <si>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</si>
  <si>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</si>
  <si>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</si>
  <si>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</si>
  <si>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</si>
  <si>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</si>
  <si>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</si>
  <si>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</si>
  <si>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</si>
  <si>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</si>
  <si>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</si>
  <si>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</si>
  <si>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</si>
  <si>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</si>
  <si>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</si>
  <si>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</si>
  <si>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</si>
  <si>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</si>
  <si>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</si>
  <si>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</si>
  <si>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</si>
  <si>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</si>
  <si>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</si>
  <si>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</si>
  <si>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</si>
  <si>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</si>
  <si>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</si>
  <si>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</si>
  <si>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</si>
  <si>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</si>
  <si>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</si>
  <si>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</si>
  <si>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</si>
  <si>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</si>
  <si>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</si>
  <si>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</si>
  <si>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</si>
  <si>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</si>
  <si>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</si>
  <si>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</si>
  <si>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</si>
  <si>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</si>
  <si>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</si>
  <si>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</si>
  <si>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</si>
  <si>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</si>
  <si>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</si>
  <si>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</si>
  <si>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</si>
  <si>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</si>
  <si>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</si>
  <si>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</si>
  <si>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</si>
  <si>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</si>
  <si>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</si>
  <si>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</si>
  <si>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</si>
  <si>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</si>
  <si>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</si>
  <si>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</si>
  <si>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</si>
  <si>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</si>
  <si>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</si>
  <si>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</si>
  <si>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</si>
  <si>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</si>
  <si>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</si>
  <si>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</si>
  <si>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</si>
  <si>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</si>
  <si>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</si>
  <si>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</si>
  <si>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</si>
  <si>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</si>
  <si>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</si>
  <si>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</si>
  <si>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</si>
  <si>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</si>
  <si>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</si>
  <si>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</si>
  <si>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</si>
  <si>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</si>
  <si>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</si>
  <si>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</si>
  <si>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</si>
  <si>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</si>
  <si>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</si>
  <si>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</si>
  <si>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</si>
  <si>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</si>
  <si>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</si>
  <si>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</si>
  <si>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</si>
  <si>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</si>
  <si>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</si>
  <si>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</si>
  <si>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</si>
  <si>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</si>
  <si>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</si>
  <si>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</si>
  <si>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</si>
  <si>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</si>
  <si>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</si>
  <si>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</si>
  <si>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</si>
  <si>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</si>
  <si>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</si>
  <si>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</si>
  <si>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</si>
  <si>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</si>
  <si>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</si>
  <si>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</si>
  <si>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</si>
  <si>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</si>
  <si>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</si>
  <si>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</si>
  <si>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</si>
  <si>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</si>
  <si>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</si>
  <si>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</si>
  <si>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</si>
  <si>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</si>
  <si>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</si>
  <si>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</si>
  <si>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</si>
  <si>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</si>
  <si>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</si>
  <si>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</si>
  <si>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</si>
  <si>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</si>
  <si>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</si>
  <si>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</si>
  <si>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</si>
  <si>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</si>
  <si>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</si>
  <si>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</si>
  <si>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</si>
  <si>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</si>
  <si>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</si>
  <si>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</si>
  <si>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</si>
  <si>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</si>
  <si>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</si>
  <si>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</si>
  <si>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</si>
  <si>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</si>
  <si>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</si>
  <si>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</si>
  <si>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</si>
  <si>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</si>
  <si>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</si>
  <si>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</si>
  <si>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</si>
  <si>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</si>
  <si>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</si>
  <si>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</si>
  <si>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</si>
  <si>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</si>
  <si>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</si>
  <si>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</si>
  <si>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</si>
  <si>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</si>
  <si>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</si>
  <si>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</si>
  <si>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</si>
  <si>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</si>
  <si>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</si>
  <si>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</si>
  <si>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</si>
  <si>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</si>
  <si>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</si>
  <si>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</si>
  <si>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</si>
  <si>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</si>
  <si>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</si>
  <si>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</si>
  <si>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</si>
  <si>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</si>
  <si>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</si>
  <si>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</si>
  <si>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</si>
  <si>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</si>
  <si>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</si>
  <si>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</si>
  <si>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</si>
  <si>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</si>
  <si>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</si>
  <si>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</si>
  <si>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</si>
  <si>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</si>
  <si>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</si>
  <si>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</si>
  <si>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</si>
  <si>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</si>
  <si>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</si>
  <si>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</si>
  <si>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</si>
  <si>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</si>
  <si>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</si>
  <si>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</si>
  <si>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</si>
  <si>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</si>
  <si>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</si>
  <si>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</si>
  <si>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</si>
  <si>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</si>
  <si>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</si>
  <si>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</si>
  <si>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</si>
  <si>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</si>
  <si>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</si>
  <si>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</si>
  <si>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</si>
  <si>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</si>
  <si>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</si>
  <si>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</si>
  <si>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</si>
  <si>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</si>
  <si>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</si>
  <si>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</si>
  <si>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</si>
  <si>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</si>
  <si>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</si>
  <si>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</si>
  <si>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</si>
  <si>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</si>
  <si>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</si>
  <si>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</si>
  <si>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</si>
  <si>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</si>
  <si>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</si>
  <si>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</si>
  <si>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</si>
  <si>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</si>
  <si>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</si>
  <si>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</si>
  <si>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</si>
  <si>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</si>
  <si>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</si>
  <si>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</si>
  <si>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</si>
  <si>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</si>
  <si>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</si>
  <si>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</si>
  <si>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</si>
  <si>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</si>
  <si>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</si>
  <si>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</si>
  <si>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</si>
  <si>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</si>
  <si>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</si>
  <si>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</si>
  <si>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</si>
  <si>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</si>
  <si>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</si>
  <si>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</si>
  <si>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</si>
  <si>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</si>
  <si>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</si>
  <si>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</si>
  <si>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</si>
  <si>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</si>
  <si>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</si>
  <si>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</si>
  <si>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</si>
  <si>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</si>
  <si>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</si>
  <si>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</si>
  <si>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</si>
  <si>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</si>
  <si>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</si>
  <si>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</si>
  <si>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</si>
  <si>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</si>
  <si>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</si>
  <si>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</si>
  <si>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</si>
  <si>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</si>
  <si>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</si>
  <si>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</si>
  <si>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</si>
  <si>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</si>
  <si>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</si>
  <si>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</si>
  <si>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</si>
  <si>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</si>
  <si>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</si>
  <si>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</si>
  <si>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</si>
  <si>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</si>
  <si>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</si>
  <si>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</si>
  <si>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</si>
  <si>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</si>
  <si>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</si>
  <si>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</si>
  <si>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</si>
  <si>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</si>
  <si>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</si>
  <si>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</si>
  <si>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</si>
  <si>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</si>
  <si>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</si>
  <si>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</si>
  <si>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</si>
  <si>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</si>
  <si>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</si>
  <si>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</si>
  <si>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</si>
  <si>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</si>
  <si>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</si>
  <si>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</si>
  <si>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</si>
  <si>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</si>
  <si>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</si>
  <si>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</si>
  <si>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</si>
  <si>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</si>
  <si>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</si>
  <si>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</si>
  <si>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</si>
  <si>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</si>
  <si>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</si>
  <si>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</si>
  <si>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</si>
  <si>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</si>
  <si>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</si>
  <si>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</si>
  <si>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</si>
  <si>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</si>
  <si>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</si>
  <si>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</si>
  <si>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</si>
  <si>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</si>
  <si>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</si>
  <si>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</si>
  <si>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</si>
  <si>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</si>
  <si>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</si>
  <si>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</si>
  <si>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</si>
  <si>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</si>
  <si>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</si>
  <si>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</si>
  <si>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</si>
  <si>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</si>
  <si>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</si>
  <si>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</si>
  <si>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</si>
  <si>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</si>
  <si>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</si>
  <si>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</si>
  <si>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</si>
  <si>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</si>
  <si>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</si>
  <si>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</si>
  <si>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</si>
  <si>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</si>
  <si>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</si>
  <si>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</si>
  <si>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</si>
  <si>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</si>
  <si>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</si>
  <si>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</si>
  <si>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</si>
  <si>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</si>
  <si>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</si>
  <si>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</si>
  <si>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</si>
  <si>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</si>
  <si>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</si>
  <si>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</si>
  <si>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</si>
  <si>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</si>
  <si>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</si>
  <si>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</si>
  <si>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</si>
  <si>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</si>
  <si>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</si>
  <si>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</si>
  <si>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</si>
  <si>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</si>
  <si>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</si>
  <si>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</si>
  <si>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</si>
  <si>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</si>
  <si>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</si>
  <si>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</si>
  <si>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</si>
  <si>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</si>
  <si>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</si>
  <si>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</si>
  <si>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</si>
  <si>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</si>
  <si>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</si>
  <si>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</si>
  <si>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</si>
  <si>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</si>
  <si>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</si>
  <si>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</si>
  <si>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</si>
  <si>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</si>
  <si>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</si>
  <si>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</si>
  <si>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</si>
  <si>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</si>
  <si>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</si>
  <si>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</si>
  <si>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</si>
  <si>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</si>
  <si>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</si>
  <si>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</si>
  <si>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</si>
  <si>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</si>
  <si>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</si>
  <si>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</si>
  <si>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</si>
  <si>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</si>
  <si>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</si>
  <si>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</si>
  <si>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</si>
  <si>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</si>
  <si>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</si>
  <si>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</si>
  <si>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</si>
  <si>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</si>
  <si>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</si>
  <si>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</si>
  <si>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</si>
  <si>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</si>
  <si>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</si>
  <si>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</si>
  <si>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</si>
  <si>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</si>
  <si>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</si>
  <si>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</si>
  <si>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</si>
  <si>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</si>
  <si>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</si>
  <si>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</si>
  <si>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</si>
  <si>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</si>
  <si>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</si>
  <si>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</si>
  <si>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</si>
  <si>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</si>
  <si>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</si>
  <si>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</si>
  <si>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</si>
  <si>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</si>
  <si>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</si>
  <si>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</si>
  <si>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</si>
  <si>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</si>
  <si>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</si>
  <si>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</si>
  <si>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</si>
  <si>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</si>
  <si>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</si>
  <si>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</si>
  <si>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</si>
  <si>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</si>
  <si>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</si>
  <si>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</si>
  <si>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</si>
  <si>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</si>
  <si>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</si>
  <si>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</si>
  <si>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</si>
  <si>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</si>
  <si>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</si>
  <si>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</si>
  <si>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</si>
  <si>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</si>
  <si>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</si>
  <si>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</si>
  <si>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</si>
  <si>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</si>
  <si>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</si>
  <si>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</si>
  <si>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</si>
  <si>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</si>
  <si>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</si>
  <si>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</si>
  <si>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</si>
  <si>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</si>
  <si>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</si>
  <si>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</si>
  <si>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</si>
  <si>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</si>
  <si>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</si>
  <si>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</si>
  <si>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</si>
  <si>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</si>
  <si>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</si>
  <si>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</si>
  <si>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</si>
  <si>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</si>
  <si>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</si>
  <si>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</si>
  <si>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</si>
  <si>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</si>
  <si>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</si>
  <si>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</si>
  <si>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</si>
  <si>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</si>
  <si>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</si>
  <si>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</si>
  <si>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</si>
  <si>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</si>
  <si>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</si>
  <si>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</si>
  <si>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</si>
  <si>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</si>
  <si>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</si>
  <si>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</si>
  <si>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</si>
  <si>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</si>
  <si>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</si>
  <si>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</si>
  <si>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</si>
  <si>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</si>
  <si>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</si>
  <si>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</si>
  <si>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</si>
  <si>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</si>
  <si>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</si>
  <si>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</si>
  <si>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</si>
  <si>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</si>
  <si>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</si>
  <si>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</si>
  <si>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</si>
  <si>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</si>
  <si>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</si>
  <si>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</si>
  <si>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</si>
  <si>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</si>
  <si>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</si>
  <si>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</si>
  <si>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</si>
  <si>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</si>
  <si>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</si>
  <si>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</si>
  <si>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</si>
  <si>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</si>
  <si>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</si>
  <si>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</si>
  <si>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</si>
  <si>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</si>
  <si>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</si>
  <si>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</si>
  <si>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</si>
  <si>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</si>
  <si>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</si>
  <si>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</si>
  <si>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</si>
  <si>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</si>
  <si>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</si>
  <si>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</si>
  <si>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</si>
  <si>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</si>
  <si>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</si>
  <si>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</si>
  <si>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</si>
  <si>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</si>
  <si>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</si>
  <si>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</si>
  <si>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</si>
  <si>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</si>
  <si>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</si>
  <si>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</si>
  <si>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</si>
  <si>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</si>
  <si>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</si>
  <si>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</si>
  <si>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</si>
  <si>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</si>
  <si>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</si>
  <si>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</si>
  <si>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</si>
  <si>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</si>
  <si>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</si>
  <si>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</si>
  <si>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</si>
  <si>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</si>
  <si>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</si>
  <si>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</si>
  <si>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</si>
  <si>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</si>
  <si>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</si>
  <si>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</si>
  <si>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</si>
  <si>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</si>
  <si>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</si>
  <si>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</si>
  <si>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</si>
  <si>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</si>
  <si>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</si>
  <si>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</si>
  <si>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</si>
  <si>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</si>
  <si>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</si>
  <si>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</si>
  <si>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</si>
  <si>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</si>
  <si>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</si>
  <si>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</si>
  <si>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</si>
  <si>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</si>
  <si>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</si>
  <si>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</si>
  <si>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</si>
  <si>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</si>
  <si>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</si>
  <si>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</si>
  <si>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</si>
  <si>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</si>
  <si>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</si>
  <si>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</si>
  <si>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</si>
  <si>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</si>
  <si>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</si>
  <si>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</si>
  <si>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</si>
  <si>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</si>
  <si>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</si>
  <si>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</si>
  <si>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</si>
  <si>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</si>
  <si>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</si>
  <si>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</si>
  <si>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</si>
  <si>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</si>
  <si>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</si>
  <si>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</si>
  <si>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</si>
  <si>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</si>
  <si>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</si>
  <si>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</si>
  <si>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</si>
  <si>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</si>
  <si>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</si>
  <si>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</si>
  <si>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</si>
  <si>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</si>
  <si>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</si>
  <si>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</si>
  <si>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</si>
  <si>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</si>
  <si>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</si>
  <si>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</si>
  <si>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</si>
  <si>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</si>
  <si>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</si>
  <si>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</si>
  <si>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</si>
  <si>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</si>
  <si>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</si>
  <si>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</si>
  <si>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</si>
  <si>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</si>
  <si>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</si>
  <si>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</si>
  <si>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</si>
  <si>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</si>
  <si>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</si>
  <si>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</si>
  <si>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</si>
  <si>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</si>
  <si>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</si>
  <si>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</si>
  <si>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</si>
  <si>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</si>
  <si>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</si>
  <si>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</si>
  <si>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</si>
  <si>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</si>
  <si>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</si>
  <si>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</si>
  <si>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</si>
  <si>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</si>
  <si>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</si>
  <si>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</si>
  <si>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</si>
  <si>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</si>
  <si>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</si>
  <si>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</si>
  <si>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</si>
  <si>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</si>
  <si>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</si>
  <si>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</si>
  <si>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</si>
  <si>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</si>
  <si>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</si>
  <si>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</si>
  <si>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</si>
  <si>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</si>
  <si>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</si>
  <si>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</si>
  <si>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</si>
  <si>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</si>
  <si>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</si>
  <si>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</si>
  <si>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</si>
  <si>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</si>
  <si>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</si>
  <si>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</si>
  <si>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</si>
  <si>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</si>
  <si>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</si>
  <si>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</si>
  <si>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</si>
  <si>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</si>
  <si>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</si>
  <si>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</si>
  <si>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</si>
  <si>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</si>
  <si>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</si>
  <si>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</si>
  <si>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</si>
  <si>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</si>
  <si>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</si>
  <si>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</si>
  <si>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</si>
  <si>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</si>
  <si>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</si>
  <si>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</si>
  <si>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</si>
  <si>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</si>
  <si>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</si>
  <si>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</si>
  <si>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</si>
  <si>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</si>
  <si>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</si>
  <si>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</si>
  <si>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</si>
  <si>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</si>
  <si>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</si>
  <si>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</si>
  <si>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</si>
  <si>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</si>
  <si>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</si>
  <si>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</si>
  <si>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</si>
  <si>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</si>
  <si>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</si>
  <si>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</si>
  <si>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</si>
  <si>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</si>
  <si>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</si>
  <si>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</si>
  <si>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</si>
  <si>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</si>
  <si>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</si>
  <si>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</si>
  <si>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</si>
  <si>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</si>
  <si>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</si>
  <si>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</si>
  <si>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</si>
  <si>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</si>
  <si>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</si>
  <si>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</si>
  <si>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</si>
  <si>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</si>
  <si>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</si>
  <si>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</si>
  <si>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</si>
  <si>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</si>
  <si>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</si>
  <si>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</si>
  <si>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</si>
  <si>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</si>
  <si>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</si>
  <si>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</si>
  <si>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</si>
  <si>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</si>
  <si>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</si>
  <si>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</si>
  <si>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</si>
  <si>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</si>
  <si>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</si>
  <si>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</si>
  <si>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</si>
  <si>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</si>
  <si>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</si>
  <si>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</si>
  <si>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</si>
  <si>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</si>
  <si>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</si>
  <si>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</si>
  <si>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</si>
  <si>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</si>
  <si>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</si>
  <si>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</si>
  <si>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</si>
  <si>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</si>
  <si>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</si>
  <si>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</si>
  <si>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</si>
  <si>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</si>
  <si>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</si>
  <si>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</si>
  <si>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</si>
  <si>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</si>
  <si>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</si>
  <si>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</si>
  <si>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</si>
  <si>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</si>
  <si>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</si>
  <si>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</si>
  <si>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</si>
  <si>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</si>
  <si>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</si>
  <si>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</si>
  <si>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</si>
  <si>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</si>
  <si>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</si>
  <si>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</si>
  <si>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</si>
  <si>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</si>
  <si>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</si>
  <si>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</si>
  <si>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</si>
  <si>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</si>
  <si>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</si>
  <si>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</si>
  <si>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</si>
  <si>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</si>
  <si>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</si>
  <si>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</si>
  <si>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</si>
  <si>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</si>
  <si>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</si>
  <si>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</si>
  <si>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</si>
  <si>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</si>
  <si>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</si>
  <si>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</si>
  <si>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</si>
  <si>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</si>
  <si>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</si>
  <si>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</si>
  <si>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</si>
  <si>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</si>
  <si>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</si>
  <si>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</si>
  <si>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</si>
  <si>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</si>
  <si>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</si>
  <si>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</si>
  <si>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</si>
  <si>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</si>
  <si>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</si>
  <si>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</si>
  <si>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</si>
  <si>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</si>
  <si>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</si>
  <si>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</si>
  <si>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</si>
  <si>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</si>
  <si>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</si>
  <si>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</si>
  <si>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</si>
  <si>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</si>
  <si>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</si>
  <si>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</si>
  <si>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</si>
  <si>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</si>
  <si>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</si>
  <si>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</si>
  <si>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</si>
  <si>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</si>
  <si>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</si>
  <si>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</si>
  <si>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</si>
  <si>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</si>
  <si>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</si>
  <si>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</si>
  <si>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</si>
  <si>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</si>
  <si>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</si>
  <si>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</si>
  <si>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</si>
  <si>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</si>
  <si>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</si>
  <si>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</si>
  <si>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</si>
  <si>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</si>
  <si>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</si>
  <si>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</si>
  <si>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</si>
  <si>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</si>
  <si>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</si>
  <si>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</si>
  <si>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</si>
  <si>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</si>
  <si>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</si>
  <si>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</si>
  <si>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</si>
  <si>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</si>
  <si>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</si>
  <si>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</si>
  <si>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</si>
  <si>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</si>
  <si>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</si>
  <si>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</si>
  <si>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</si>
  <si>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</si>
  <si>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</si>
  <si>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</si>
  <si>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</si>
  <si>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</si>
  <si>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</si>
  <si>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</si>
  <si>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</si>
  <si>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</si>
  <si>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</si>
  <si>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</si>
  <si>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</si>
  <si>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</si>
  <si>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</si>
  <si>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</si>
  <si>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</si>
  <si>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</si>
  <si>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</si>
  <si>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</si>
  <si>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</si>
  <si>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</si>
  <si>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</si>
  <si>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</si>
  <si>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</si>
  <si>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</si>
  <si>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</si>
  <si>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</si>
  <si>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</si>
  <si>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</si>
  <si>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</si>
  <si>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</si>
  <si>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</si>
  <si>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</si>
  <si>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</si>
  <si>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</si>
  <si>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</si>
  <si>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</si>
  <si>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</si>
  <si>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</si>
  <si>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</si>
  <si>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</si>
  <si>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</si>
  <si>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</si>
  <si>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</si>
  <si>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</si>
  <si>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</si>
  <si>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</si>
  <si>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</si>
  <si>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</si>
  <si>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</si>
  <si>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</si>
  <si>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</si>
  <si>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</si>
  <si>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</si>
  <si>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</si>
  <si>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</si>
  <si>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</si>
  <si>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</si>
  <si>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</si>
  <si>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</si>
  <si>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</si>
  <si>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</si>
  <si>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</si>
  <si>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</si>
  <si>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</si>
  <si>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</si>
  <si>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</si>
  <si>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</si>
  <si>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</si>
  <si>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</si>
  <si>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</si>
  <si>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</si>
  <si>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</si>
  <si>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</si>
  <si>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</si>
  <si>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</si>
  <si>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</si>
  <si>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</si>
  <si>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</si>
  <si>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</si>
  <si>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</si>
  <si>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</si>
  <si>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</si>
  <si>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</si>
  <si>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</si>
  <si>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</si>
  <si>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</si>
  <si>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</si>
  <si>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</si>
  <si>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</si>
  <si>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</si>
  <si>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</si>
  <si>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</si>
  <si>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</si>
  <si>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</si>
  <si>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</si>
  <si>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</si>
  <si>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</si>
  <si>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</si>
  <si>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</si>
  <si>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</si>
  <si>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</si>
  <si>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</si>
  <si>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</si>
  <si>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</si>
  <si>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</si>
  <si>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</si>
  <si>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</si>
  <si>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</si>
  <si>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</si>
  <si>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</si>
  <si>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</si>
  <si>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</si>
  <si>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</si>
  <si>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</si>
  <si>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</si>
  <si>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</si>
  <si>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</si>
  <si>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</si>
  <si>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</si>
  <si>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</si>
  <si>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</si>
  <si>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</si>
  <si>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</si>
  <si>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</si>
  <si>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</si>
  <si>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</si>
  <si>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</si>
  <si>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</si>
  <si>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</si>
  <si>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</si>
  <si>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</si>
  <si>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</si>
  <si>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</si>
  <si>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</si>
  <si>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</si>
  <si>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</si>
  <si>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</si>
  <si>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</si>
  <si>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</si>
  <si>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</si>
  <si>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</si>
  <si>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</si>
  <si>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</si>
  <si>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</si>
  <si>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</si>
  <si>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</si>
  <si>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</si>
  <si>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</si>
  <si>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</si>
  <si>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</si>
  <si>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</si>
  <si>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</si>
  <si>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</si>
  <si>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</si>
  <si>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</si>
  <si>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</si>
  <si>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</si>
  <si>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</si>
  <si>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</si>
  <si>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</si>
  <si>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</si>
  <si>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</si>
  <si>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</si>
  <si>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</si>
  <si>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</si>
  <si>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</si>
  <si>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</si>
  <si>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</si>
  <si>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</si>
  <si>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</si>
  <si>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</si>
  <si>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</si>
  <si>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</si>
  <si>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</si>
  <si>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</si>
  <si>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</si>
  <si>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</si>
  <si>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</si>
  <si>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</si>
  <si>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</si>
  <si>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</si>
  <si>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</si>
  <si>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</si>
  <si>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</si>
  <si>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</si>
  <si>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</si>
  <si>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</si>
  <si>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</si>
  <si>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</si>
  <si>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</si>
  <si>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</si>
  <si>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</si>
  <si>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</si>
  <si>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</si>
  <si>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</si>
  <si>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</si>
  <si>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</si>
  <si>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</si>
  <si>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</si>
  <si>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</si>
  <si>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</si>
  <si>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</si>
  <si>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</si>
  <si>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</si>
  <si>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</si>
  <si>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</si>
  <si>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</si>
  <si>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</si>
  <si>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</si>
  <si>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</si>
  <si>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</si>
  <si>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</si>
  <si>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</si>
  <si>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</si>
  <si>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</si>
  <si>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</si>
  <si>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</si>
  <si>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</si>
  <si>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</si>
  <si>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</si>
  <si>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</si>
  <si>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</si>
  <si>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</si>
  <si>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</si>
  <si>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</si>
  <si>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</si>
  <si>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</si>
  <si>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</si>
  <si>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</si>
  <si>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</si>
  <si>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</si>
  <si>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</si>
  <si>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</si>
  <si>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</si>
  <si>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</si>
  <si>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</si>
  <si>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</si>
  <si>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</si>
  <si>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</si>
  <si>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</si>
  <si>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</si>
  <si>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</si>
  <si>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</si>
  <si>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</si>
  <si>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</si>
  <si>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</si>
  <si>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</si>
  <si>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</si>
  <si>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</si>
  <si>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</si>
  <si>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</si>
  <si>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</si>
  <si>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</si>
  <si>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</si>
  <si>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</si>
  <si>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</si>
  <si>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</si>
  <si>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</si>
  <si>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</si>
  <si>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</si>
  <si>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</si>
  <si>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</si>
  <si>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</si>
  <si>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</si>
  <si>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</si>
  <si>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</si>
  <si>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</si>
  <si>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</si>
  <si>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</si>
  <si>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</si>
  <si>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</si>
  <si>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</si>
  <si>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</si>
  <si>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</si>
  <si>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</si>
  <si>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</si>
  <si>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</si>
  <si>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</si>
  <si>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</si>
  <si>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</si>
  <si>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</si>
  <si>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</si>
  <si>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</si>
  <si>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</si>
  <si>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</si>
  <si>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</si>
  <si>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</si>
  <si>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</si>
  <si>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</si>
  <si>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</si>
  <si>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</si>
  <si>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</si>
  <si>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</si>
  <si>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</si>
  <si>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</si>
  <si>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</si>
  <si>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</si>
  <si>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</si>
  <si>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</si>
  <si>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</si>
  <si>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</si>
  <si>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</si>
  <si>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</si>
  <si>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</si>
  <si>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</si>
  <si>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</si>
  <si>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</si>
  <si>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</si>
  <si>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</si>
  <si>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</si>
  <si>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</si>
  <si>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</si>
  <si>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</si>
  <si>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</si>
  <si>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</si>
  <si>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</si>
  <si>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</si>
  <si>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</si>
  <si>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</si>
  <si>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</si>
  <si>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</si>
  <si>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</si>
  <si>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</si>
  <si>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</si>
  <si>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</si>
  <si>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</si>
  <si>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</si>
  <si>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</si>
  <si>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</si>
  <si>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</si>
  <si>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</si>
  <si>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</si>
  <si>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</si>
  <si>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</si>
  <si>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</si>
  <si>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</si>
  <si>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</si>
  <si>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</si>
  <si>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</si>
  <si>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</si>
  <si>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</si>
  <si>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</si>
  <si>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</si>
  <si>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</si>
  <si>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</si>
  <si>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</si>
  <si>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</si>
  <si>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</si>
  <si>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</si>
  <si>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</si>
  <si>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</si>
  <si>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</si>
  <si>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</si>
  <si>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</si>
  <si>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</si>
  <si>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</si>
  <si>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</si>
  <si>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</si>
  <si>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</si>
  <si>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</si>
  <si>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</si>
  <si>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</si>
  <si>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</si>
  <si>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</si>
  <si>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</si>
  <si>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</si>
  <si>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</si>
  <si>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</si>
  <si>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</si>
  <si>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</si>
  <si>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</si>
  <si>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</si>
  <si>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</si>
  <si>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</si>
  <si>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</si>
  <si>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</si>
  <si>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</si>
  <si>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</si>
  <si>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</si>
  <si>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</si>
  <si>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</si>
  <si>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</si>
  <si>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</si>
  <si>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</si>
  <si>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</si>
  <si>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</si>
  <si>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</si>
  <si>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</si>
  <si>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</si>
  <si>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</si>
  <si>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</si>
  <si>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</si>
  <si>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</si>
  <si>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</si>
  <si>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</si>
  <si>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</si>
  <si>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</si>
  <si>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</si>
  <si>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</si>
  <si>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</si>
  <si>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</si>
  <si>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</si>
  <si>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</si>
  <si>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</si>
  <si>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</si>
  <si>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</si>
  <si>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</si>
  <si>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</si>
  <si>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</si>
  <si>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</si>
  <si>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</si>
  <si>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</si>
  <si>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</si>
  <si>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</si>
  <si>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</si>
  <si>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</si>
  <si>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</si>
  <si>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</si>
  <si>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</si>
  <si>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</si>
  <si>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</si>
  <si>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</si>
  <si>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</si>
  <si>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</si>
  <si>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</si>
  <si>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</si>
  <si>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</si>
  <si>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</si>
  <si>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</si>
  <si>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</si>
  <si>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</si>
  <si>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</si>
  <si>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</si>
  <si>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</si>
  <si>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</si>
  <si>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</si>
  <si>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</si>
  <si>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</si>
  <si>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</si>
  <si>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</si>
  <si>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</si>
  <si>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</si>
  <si>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</si>
  <si>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</si>
  <si>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</si>
  <si>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</si>
  <si>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</si>
  <si>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</si>
  <si>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</si>
  <si>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</si>
  <si>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</si>
  <si>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</si>
  <si>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</si>
  <si>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</si>
  <si>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</si>
  <si>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</si>
  <si>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</si>
  <si>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</si>
  <si>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</si>
  <si>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</si>
  <si>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</si>
  <si>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</si>
  <si>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</si>
  <si>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</si>
  <si>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</si>
  <si>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</si>
  <si>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</si>
  <si>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</si>
  <si>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</si>
  <si>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</si>
  <si>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</si>
  <si>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</si>
  <si>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</si>
  <si>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</si>
  <si>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</si>
  <si>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</si>
  <si>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</si>
  <si>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</si>
  <si>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</si>
  <si>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</si>
  <si>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</si>
  <si>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</si>
  <si>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</si>
  <si>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</si>
  <si>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</si>
  <si>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</si>
  <si>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</si>
  <si>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</si>
  <si>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</si>
  <si>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</si>
  <si>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</si>
  <si>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</si>
  <si>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</si>
  <si>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</si>
  <si>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</si>
  <si>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</si>
  <si>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</si>
  <si>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</si>
  <si>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</si>
  <si>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</si>
  <si>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</si>
  <si>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</si>
  <si>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</si>
  <si>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</si>
  <si>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</si>
  <si>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</si>
  <si>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</si>
  <si>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</si>
  <si>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</si>
  <si>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</si>
  <si>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</si>
  <si>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</si>
  <si>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</si>
  <si>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</si>
  <si>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</si>
  <si>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</si>
  <si>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</si>
  <si>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</si>
  <si>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</si>
  <si>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</si>
  <si>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</si>
  <si>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</si>
  <si>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</si>
  <si>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</si>
  <si>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</si>
  <si>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</si>
  <si>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</si>
  <si>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</si>
  <si>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</si>
  <si>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</si>
  <si>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</si>
  <si>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</si>
  <si>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</si>
  <si>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</si>
  <si>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</si>
  <si>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</si>
  <si>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</si>
  <si>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</si>
  <si>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</si>
  <si>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</si>
  <si>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</si>
  <si>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</si>
  <si>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</si>
  <si>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</si>
  <si>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</si>
  <si>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</si>
  <si>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</si>
  <si>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</si>
  <si>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</si>
  <si>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</si>
  <si>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</si>
  <si>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</si>
  <si>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</si>
  <si>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</si>
  <si>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</si>
  <si>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</si>
  <si>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</si>
  <si>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</si>
  <si>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</si>
  <si>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</si>
  <si>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</si>
  <si>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</si>
  <si>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</si>
  <si>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</si>
  <si>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</si>
  <si>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</si>
  <si>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</si>
  <si>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</si>
  <si>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</si>
  <si>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</si>
  <si>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</si>
  <si>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</si>
  <si>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</si>
  <si>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</si>
  <si>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</si>
  <si>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</si>
  <si>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</si>
  <si>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</si>
  <si>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</si>
  <si>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</si>
  <si>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</si>
  <si>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</si>
  <si>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</si>
  <si>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</si>
  <si>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</si>
  <si>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</si>
  <si>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</si>
  <si>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</si>
  <si>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</si>
  <si>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</si>
  <si>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</si>
  <si>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</si>
  <si>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</si>
  <si>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</si>
  <si>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</si>
  <si>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</si>
  <si>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</si>
  <si>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</si>
  <si>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</si>
  <si>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</si>
  <si>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</si>
  <si>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</si>
  <si>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</si>
  <si>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</si>
  <si>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</si>
  <si>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</si>
  <si>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</si>
  <si>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</si>
  <si>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</si>
  <si>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</si>
  <si>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</si>
  <si>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</si>
  <si>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</si>
  <si>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</si>
  <si>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</si>
  <si>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</si>
  <si>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</si>
  <si>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</si>
  <si>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</si>
  <si>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</si>
  <si>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</si>
  <si>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</si>
  <si>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</si>
  <si>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</si>
  <si>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</si>
  <si>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</si>
  <si>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</si>
  <si>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</si>
  <si>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</si>
  <si>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</si>
  <si>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</si>
  <si>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</si>
  <si>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</si>
  <si>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</si>
  <si>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</si>
  <si>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</si>
  <si>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</si>
  <si>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</si>
  <si>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</si>
  <si>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</si>
  <si>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</si>
  <si>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</si>
  <si>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</si>
  <si>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</si>
  <si>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</si>
  <si>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</si>
  <si>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</si>
  <si>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</si>
  <si>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</si>
  <si>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</si>
  <si>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</si>
  <si>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</si>
  <si>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</si>
  <si>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</si>
  <si>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</si>
  <si>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</si>
  <si>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</si>
  <si>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</si>
  <si>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</si>
  <si>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</si>
  <si>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</si>
  <si>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</si>
  <si>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</si>
  <si>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</si>
  <si>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</si>
  <si>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</si>
  <si>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</si>
  <si>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</si>
  <si>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</si>
  <si>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</si>
  <si>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</si>
  <si>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</si>
  <si>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</si>
  <si>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</si>
  <si>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</si>
  <si>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</si>
  <si>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</si>
  <si>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</si>
  <si>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</si>
  <si>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</si>
  <si>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</si>
  <si>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</si>
  <si>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</si>
  <si>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</si>
  <si>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</si>
  <si>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</si>
  <si>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</si>
  <si>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</si>
  <si>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</si>
  <si>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</si>
  <si>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</si>
  <si>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</si>
  <si>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</si>
  <si>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</si>
  <si>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</si>
  <si>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</si>
  <si>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</si>
  <si>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</si>
  <si>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</si>
  <si>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</si>
  <si>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</si>
  <si>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</si>
  <si>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</si>
  <si>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</si>
  <si>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</si>
  <si>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</si>
  <si>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</si>
  <si>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</si>
  <si>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</si>
  <si>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</si>
  <si>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</si>
  <si>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</si>
  <si>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</si>
  <si>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</si>
  <si>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</si>
  <si>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</si>
  <si>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</si>
  <si>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</si>
  <si>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</si>
  <si>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</si>
  <si>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</si>
  <si>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</si>
  <si>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</si>
  <si>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</si>
  <si>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</si>
  <si>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</si>
  <si>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</si>
  <si>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</si>
  <si>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</si>
  <si>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</si>
  <si>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</si>
  <si>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</si>
  <si>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</si>
  <si>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</si>
  <si>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</si>
  <si>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</si>
  <si>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</si>
  <si>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</si>
  <si>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</si>
  <si>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</si>
  <si>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</si>
  <si>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</si>
  <si>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</si>
  <si>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</si>
  <si>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</si>
  <si>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</si>
  <si>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</si>
  <si>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</si>
  <si>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</si>
  <si>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</si>
  <si>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</si>
  <si>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</si>
  <si>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</si>
  <si>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</si>
  <si>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</si>
  <si>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</si>
  <si>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</si>
  <si>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</si>
  <si>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</si>
  <si>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</si>
  <si>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</si>
  <si>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</si>
  <si>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</si>
  <si>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</si>
  <si>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</si>
  <si>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</si>
  <si>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</si>
  <si>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</si>
  <si>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</si>
  <si>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</si>
  <si>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</si>
  <si>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</si>
  <si>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</si>
  <si>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</si>
  <si>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</si>
  <si>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</si>
  <si>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</si>
  <si>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</si>
  <si>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</si>
  <si>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</si>
  <si>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</si>
  <si>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</si>
  <si>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</si>
  <si>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</si>
  <si>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</si>
  <si>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</si>
  <si>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</si>
  <si>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</si>
  <si>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</si>
  <si>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</si>
  <si>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</si>
  <si>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</si>
  <si>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</si>
  <si>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</si>
  <si>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</si>
  <si>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</si>
  <si>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</si>
  <si>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</si>
  <si>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</si>
  <si>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</si>
  <si>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</si>
  <si>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</si>
  <si>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</si>
  <si>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</si>
  <si>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</si>
  <si>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</si>
  <si>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</si>
  <si>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</si>
  <si>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</si>
  <si>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</si>
  <si>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</si>
  <si>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</si>
  <si>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</si>
  <si>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</si>
  <si>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</si>
  <si>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</si>
  <si>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</si>
  <si>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</si>
  <si>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</si>
  <si>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</si>
  <si>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</si>
  <si>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</si>
  <si>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</si>
  <si>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</si>
  <si>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</si>
  <si>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</si>
  <si>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</si>
  <si>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</si>
  <si>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</si>
  <si>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</si>
  <si>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</si>
  <si>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</si>
  <si>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</si>
  <si>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</si>
  <si>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</si>
  <si>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</si>
  <si>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</si>
  <si>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</si>
  <si>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</si>
  <si>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</si>
  <si>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</si>
  <si>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</si>
  <si>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</si>
  <si>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</si>
  <si>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</si>
  <si>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</si>
  <si>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</si>
  <si>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</si>
  <si>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</si>
  <si>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</si>
  <si>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</si>
  <si>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</si>
  <si>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</si>
  <si>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</si>
  <si>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</si>
  <si>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</si>
  <si>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</si>
  <si>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</si>
  <si>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</si>
  <si>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</si>
  <si>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</si>
  <si>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</si>
  <si>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</si>
  <si>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</si>
  <si>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</si>
  <si>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</si>
  <si>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</si>
  <si>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</si>
  <si>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</si>
  <si>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</si>
  <si>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</si>
  <si>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</si>
  <si>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</si>
  <si>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</si>
  <si>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</si>
  <si>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</si>
  <si>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</si>
  <si>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</si>
  <si>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</si>
  <si>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</si>
  <si>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</si>
  <si>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</si>
  <si>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</si>
  <si>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</si>
  <si>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</si>
  <si>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</si>
  <si>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</si>
  <si>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</si>
  <si>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</si>
  <si>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</si>
  <si>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</si>
  <si>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</si>
  <si>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</si>
  <si>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</si>
  <si>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</si>
  <si>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</si>
  <si>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</si>
  <si>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</si>
  <si>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</si>
  <si>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</si>
  <si>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</si>
  <si>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</si>
  <si>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</si>
  <si>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</si>
  <si>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</si>
  <si>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</si>
  <si>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</si>
  <si>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</si>
  <si>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</si>
  <si>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</si>
  <si>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</si>
  <si>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</si>
  <si>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</si>
  <si>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</si>
  <si>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</si>
  <si>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</si>
  <si>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</si>
  <si>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</si>
  <si>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</si>
  <si>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</si>
  <si>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</si>
  <si>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</si>
  <si>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</si>
  <si>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</si>
  <si>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</si>
  <si>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</si>
  <si>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</si>
  <si>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</si>
  <si>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</si>
  <si>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</si>
  <si>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</si>
  <si>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</si>
  <si>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</si>
  <si>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</si>
  <si>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</si>
  <si>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</si>
  <si>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</si>
  <si>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</si>
  <si>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</si>
  <si>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</si>
  <si>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</si>
  <si>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</si>
  <si>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</si>
  <si>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</si>
  <si>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</si>
  <si>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</si>
  <si>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</si>
  <si>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</si>
  <si>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</si>
  <si>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</si>
  <si>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</si>
  <si>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</si>
  <si>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</si>
  <si>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</si>
  <si>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</si>
  <si>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</si>
  <si>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</si>
  <si>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</si>
  <si>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</si>
  <si>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</si>
  <si>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</si>
  <si>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</si>
  <si>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</si>
  <si>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</si>
  <si>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</si>
  <si>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</si>
  <si>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</si>
  <si>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</si>
  <si>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</si>
  <si>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</si>
  <si>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</si>
  <si>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</si>
  <si>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</si>
  <si>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</si>
  <si>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</si>
  <si>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</si>
  <si>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</si>
  <si>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</si>
  <si>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</si>
  <si>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</si>
  <si>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</si>
  <si>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</si>
  <si>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</si>
  <si>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</si>
  <si>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</si>
  <si>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</si>
  <si>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</si>
  <si>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</si>
  <si>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</si>
  <si>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</si>
  <si>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</si>
  <si>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</si>
  <si>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</si>
  <si>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</si>
  <si>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</si>
  <si>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</si>
  <si>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</si>
  <si>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</si>
  <si>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</si>
  <si>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</si>
  <si>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</si>
  <si>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</si>
  <si>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</si>
  <si>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</si>
  <si>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</si>
  <si>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</si>
  <si>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</si>
  <si>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</si>
  <si>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</si>
  <si>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</si>
  <si>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</si>
  <si>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</si>
  <si>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</si>
  <si>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</si>
  <si>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</si>
  <si>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</si>
  <si>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</si>
  <si>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</si>
  <si>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</si>
  <si>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</si>
  <si>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</si>
  <si>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</si>
  <si>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</si>
  <si>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</si>
  <si>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</si>
  <si>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</si>
  <si>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</si>
  <si>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</si>
  <si>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</si>
  <si>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</si>
  <si>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</si>
  <si>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</si>
  <si>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</si>
  <si>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</si>
  <si>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</si>
  <si>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</si>
  <si>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</si>
  <si>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</si>
  <si>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</si>
  <si>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</si>
  <si>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</si>
  <si>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</si>
  <si>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</si>
  <si>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</si>
  <si>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</si>
  <si>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</si>
  <si>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</si>
  <si>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</si>
  <si>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</si>
  <si>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</si>
  <si>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</si>
  <si>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</si>
  <si>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</si>
  <si>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</si>
  <si>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</si>
  <si>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</si>
  <si>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</si>
  <si>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</si>
  <si>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</si>
  <si>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</si>
  <si>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</si>
  <si>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</si>
  <si>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</si>
  <si>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</si>
  <si>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</si>
  <si>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</si>
  <si>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</si>
  <si>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</si>
  <si>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</si>
  <si>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</si>
  <si>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</si>
  <si>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</si>
  <si>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</si>
  <si>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</si>
  <si>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</si>
  <si>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</si>
  <si>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</si>
  <si>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</si>
  <si>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</si>
  <si>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</si>
  <si>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</si>
  <si>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</si>
  <si>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</si>
  <si>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</si>
  <si>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</si>
  <si>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</si>
  <si>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</si>
  <si>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</si>
  <si>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</si>
  <si>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</si>
  <si>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</si>
  <si>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</si>
  <si>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</si>
  <si>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</si>
  <si>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</si>
  <si>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</si>
  <si>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</si>
  <si>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</si>
  <si>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</si>
  <si>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</si>
  <si>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</si>
  <si>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</si>
  <si>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</si>
  <si>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</si>
  <si>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</si>
  <si>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</si>
  <si>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</si>
  <si>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</si>
  <si>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</si>
  <si>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</si>
  <si>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</si>
  <si>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</si>
  <si>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</si>
  <si>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</si>
  <si>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</si>
  <si>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</si>
  <si>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</si>
  <si>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</si>
  <si>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</si>
  <si>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</si>
  <si>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</si>
  <si>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</si>
  <si>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</si>
  <si>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</si>
  <si>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</si>
  <si>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</si>
  <si>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</si>
  <si>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</si>
  <si>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</si>
  <si>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</si>
  <si>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</si>
  <si>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</si>
  <si>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</si>
  <si>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</si>
  <si>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</si>
  <si>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</si>
  <si>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</si>
  <si>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</si>
  <si>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</si>
  <si>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</si>
  <si>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</si>
  <si>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</si>
  <si>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</si>
  <si>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</si>
  <si>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</si>
  <si>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</si>
  <si>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</si>
  <si>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</si>
  <si>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</si>
  <si>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</si>
  <si>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</si>
  <si>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</si>
  <si>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</si>
  <si>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</si>
  <si>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</si>
  <si>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</si>
  <si>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</si>
  <si>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</si>
  <si>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</si>
  <si>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</si>
  <si>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</si>
  <si>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</si>
  <si>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</si>
  <si>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</si>
  <si>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</si>
  <si>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</si>
  <si>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</si>
  <si>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</si>
  <si>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</si>
  <si>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</si>
  <si>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</si>
  <si>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</si>
  <si>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</si>
  <si>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</si>
  <si>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</si>
  <si>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</si>
  <si>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</si>
  <si>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</si>
  <si>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</si>
  <si>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</si>
  <si>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</si>
  <si>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</si>
  <si>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</si>
  <si>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</si>
  <si>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</si>
  <si>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</si>
  <si>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</si>
  <si>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</si>
  <si>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</si>
  <si>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</si>
  <si>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</si>
  <si>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</si>
  <si>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</si>
  <si>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</si>
  <si>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</si>
  <si>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</si>
  <si>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</si>
  <si>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</si>
  <si>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</si>
  <si>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</si>
  <si>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</si>
  <si>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</si>
  <si>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</si>
  <si>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</si>
  <si>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</si>
  <si>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</si>
  <si>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</si>
  <si>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</si>
  <si>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</si>
  <si>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</si>
  <si>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</si>
  <si>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</si>
  <si>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</si>
  <si>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</si>
  <si>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</si>
  <si>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</si>
  <si>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</si>
  <si>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</si>
  <si>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</si>
  <si>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</si>
  <si>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</si>
  <si>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</si>
  <si>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</si>
  <si>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</si>
  <si>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</si>
  <si>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</si>
  <si>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</si>
  <si>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</si>
  <si>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</si>
  <si>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</si>
  <si>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</si>
  <si>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</si>
  <si>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</si>
  <si>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</si>
  <si>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</si>
  <si>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</si>
  <si>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</si>
  <si>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</si>
  <si>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</si>
  <si>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</si>
  <si>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</si>
  <si>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</si>
  <si>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</si>
  <si>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</si>
  <si>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</si>
  <si>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</si>
  <si>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</si>
  <si>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</si>
  <si>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</si>
  <si>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</si>
  <si>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</si>
  <si>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</si>
  <si>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</si>
  <si>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</si>
  <si>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</si>
  <si>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</si>
  <si>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</si>
  <si>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</si>
  <si>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</si>
  <si>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</si>
  <si>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</si>
  <si>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</si>
  <si>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</si>
  <si>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</si>
  <si>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</si>
  <si>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</si>
  <si>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</si>
  <si>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</si>
  <si>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</si>
  <si>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</si>
  <si>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</si>
  <si>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</si>
  <si>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</si>
  <si>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</si>
  <si>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</si>
  <si>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</si>
  <si>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</si>
  <si>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</si>
  <si>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</si>
  <si>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</si>
  <si>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</si>
  <si>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</si>
  <si>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</si>
  <si>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</si>
  <si>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</si>
  <si>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</si>
  <si>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</si>
  <si>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</si>
  <si>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</si>
  <si>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</si>
  <si>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</si>
  <si>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</si>
  <si>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</si>
  <si>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</si>
  <si>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</si>
  <si>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</si>
  <si>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</si>
  <si>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</si>
  <si>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</si>
  <si>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</si>
  <si>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</si>
  <si>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</si>
  <si>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</si>
  <si>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</si>
  <si>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</si>
  <si>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</si>
  <si>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</si>
  <si>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</si>
  <si>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</si>
  <si>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</si>
  <si>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</si>
  <si>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</si>
  <si>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</si>
  <si>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</si>
  <si>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</si>
  <si>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</si>
  <si>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</si>
  <si>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</si>
  <si>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</si>
  <si>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</si>
  <si>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</si>
  <si>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</si>
  <si>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</si>
  <si>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</si>
  <si>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</si>
  <si>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</si>
  <si>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</si>
  <si>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</si>
  <si>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</si>
  <si>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</si>
  <si>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</si>
  <si>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</si>
  <si>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</si>
  <si>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</si>
  <si>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</si>
  <si>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</si>
  <si>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</si>
  <si>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</si>
  <si>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</si>
  <si>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</si>
  <si>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</si>
  <si>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</si>
  <si>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</si>
  <si>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</si>
  <si>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</si>
  <si>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</si>
  <si>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</si>
  <si>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</si>
  <si>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</si>
  <si>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</si>
  <si>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</si>
  <si>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</si>
  <si>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</si>
  <si>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</si>
  <si>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</si>
  <si>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</si>
  <si>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</si>
  <si>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</si>
  <si>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</si>
  <si>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</si>
  <si>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</si>
  <si>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</si>
  <si>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</si>
  <si>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</si>
  <si>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</si>
  <si>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</si>
  <si>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</si>
  <si>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</si>
  <si>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</si>
  <si>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</si>
  <si>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</si>
  <si>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</si>
  <si>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</si>
  <si>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</si>
  <si>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</si>
  <si>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</si>
  <si>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</si>
  <si>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</si>
  <si>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</si>
  <si>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</si>
  <si>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</si>
  <si>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</si>
  <si>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</si>
  <si>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</si>
  <si>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</si>
  <si>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</si>
  <si>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</si>
  <si>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</si>
  <si>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</si>
  <si>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</si>
  <si>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</si>
  <si>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</si>
  <si>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</si>
  <si>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</si>
  <si>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</si>
  <si>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</si>
  <si>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</si>
  <si>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</si>
  <si>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</si>
  <si>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</si>
  <si>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</si>
  <si>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</si>
  <si>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</si>
  <si>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</si>
  <si>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</si>
  <si>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</si>
  <si>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</si>
  <si>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</si>
  <si>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</si>
  <si>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</si>
  <si>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</si>
  <si>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</si>
  <si>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</si>
  <si>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</si>
  <si>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</si>
  <si>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</si>
  <si>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</si>
  <si>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</si>
  <si>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</si>
  <si>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</si>
  <si>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</si>
  <si>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</si>
  <si>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</si>
  <si>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</si>
  <si>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</si>
  <si>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</si>
  <si>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</si>
  <si>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</si>
  <si>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</si>
  <si>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</si>
  <si>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</si>
  <si>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</si>
  <si>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</si>
  <si>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</si>
  <si>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</si>
  <si>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</si>
  <si>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</si>
  <si>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</si>
  <si>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</si>
  <si>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</si>
  <si>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</si>
  <si>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</si>
  <si>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</si>
  <si>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</si>
  <si>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</si>
  <si>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</si>
  <si>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</si>
  <si>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</si>
  <si>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</si>
  <si>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</si>
  <si>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</si>
  <si>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</si>
  <si>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</si>
  <si>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</si>
  <si>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</si>
  <si>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</si>
  <si>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</si>
  <si>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</si>
  <si>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</si>
  <si>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</si>
  <si>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</si>
  <si>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</si>
  <si>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</si>
  <si>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</si>
  <si>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</si>
  <si>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</si>
  <si>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</si>
  <si>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</si>
  <si>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</si>
  <si>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</si>
  <si>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</si>
  <si>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</si>
  <si>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</si>
  <si>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</si>
  <si>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</si>
  <si>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</si>
  <si>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</si>
  <si>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</si>
  <si>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</si>
  <si>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</si>
  <si>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</si>
  <si>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</si>
  <si>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</si>
  <si>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</si>
  <si>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</si>
  <si>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</si>
  <si>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</si>
  <si>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</si>
  <si>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</si>
  <si>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</si>
  <si>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</si>
  <si>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</si>
  <si>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</si>
  <si>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</si>
  <si>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</si>
  <si>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</si>
  <si>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</si>
  <si>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</si>
  <si>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</si>
  <si>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</si>
  <si>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</si>
  <si>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</si>
  <si>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</si>
  <si>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</si>
  <si>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</si>
  <si>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</si>
  <si>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</si>
  <si>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</si>
  <si>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</si>
  <si>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</si>
  <si>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</si>
  <si>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</si>
  <si>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</si>
  <si>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</si>
  <si>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</si>
  <si>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</si>
  <si>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</si>
  <si>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</si>
  <si>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</si>
  <si>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</si>
  <si>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</si>
  <si>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</si>
  <si>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</si>
  <si>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</si>
  <si>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</si>
  <si>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</si>
  <si>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</si>
  <si>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</si>
  <si>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</si>
  <si>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</si>
  <si>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</si>
  <si>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</si>
  <si>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</si>
  <si>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</si>
  <si>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</si>
  <si>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</si>
  <si>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</si>
  <si>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</si>
  <si>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</si>
  <si>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</si>
  <si>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</si>
  <si>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</si>
  <si>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</si>
  <si>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</si>
  <si>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</si>
  <si>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</si>
  <si>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</si>
  <si>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</si>
  <si>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</si>
  <si>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</si>
  <si>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</si>
  <si>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</si>
  <si>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</si>
  <si>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</si>
  <si>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</si>
  <si>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</si>
  <si>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</si>
  <si>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</si>
  <si>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</si>
  <si>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</si>
  <si>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</si>
  <si>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</si>
  <si>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</si>
  <si>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</si>
  <si>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</si>
  <si>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</si>
  <si>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</si>
  <si>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</si>
  <si>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</si>
  <si>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</si>
  <si>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</si>
  <si>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</si>
  <si>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</si>
  <si>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</si>
  <si>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</si>
  <si>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</si>
  <si>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</si>
  <si>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</si>
  <si>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</si>
  <si>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</si>
  <si>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</si>
  <si>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</si>
  <si>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</si>
  <si>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</si>
  <si>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</si>
  <si>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</si>
  <si>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</si>
  <si>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</si>
  <si>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</si>
  <si>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</si>
  <si>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</si>
  <si>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</si>
  <si>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</si>
  <si>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</si>
  <si>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</si>
  <si>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</si>
  <si>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</si>
  <si>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</si>
  <si>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</si>
  <si>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</si>
  <si>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</si>
  <si>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</si>
  <si>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</si>
  <si>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</si>
  <si>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</si>
  <si>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</si>
  <si>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</si>
  <si>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</si>
  <si>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</si>
  <si>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</si>
  <si>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</si>
  <si>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</si>
  <si>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</si>
  <si>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</si>
  <si>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</si>
  <si>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</si>
  <si>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</si>
  <si>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</si>
  <si>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</si>
  <si>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</si>
  <si>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</si>
  <si>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</si>
  <si>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</si>
  <si>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</si>
  <si>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</si>
  <si>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</si>
  <si>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</si>
  <si>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</si>
  <si>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</si>
  <si>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</si>
  <si>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</si>
  <si>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</si>
  <si>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</si>
  <si>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</si>
  <si>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</si>
  <si>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</si>
  <si>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</si>
  <si>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</si>
  <si>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</si>
  <si>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</si>
  <si>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</si>
  <si>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</si>
  <si>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</si>
  <si>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</si>
  <si>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</si>
  <si>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</si>
  <si>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</si>
  <si>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</si>
  <si>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</si>
  <si>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</si>
  <si>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</si>
  <si>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</si>
  <si>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</si>
  <si>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</si>
  <si>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</si>
  <si>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</si>
  <si>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</si>
  <si>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</si>
  <si>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</si>
  <si>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</si>
  <si>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</si>
  <si>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</si>
  <si>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</si>
  <si>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</si>
  <si>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</si>
  <si>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</si>
  <si>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</si>
  <si>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</si>
  <si>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</si>
  <si>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</si>
  <si>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</si>
  <si>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</si>
  <si>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</si>
  <si>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</si>
  <si>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</si>
  <si>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</si>
  <si>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</si>
  <si>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</si>
  <si>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</si>
  <si>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</si>
  <si>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</si>
  <si>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</si>
  <si>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</si>
  <si>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</si>
  <si>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</si>
  <si>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</si>
  <si>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</si>
  <si>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</si>
  <si>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</si>
  <si>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</si>
  <si>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</si>
  <si>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</si>
  <si>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</si>
  <si>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</si>
  <si>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</si>
  <si>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</si>
  <si>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</si>
  <si>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</si>
  <si>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</si>
  <si>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</si>
  <si>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</si>
  <si>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</si>
  <si>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</si>
  <si>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</si>
  <si>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</si>
  <si>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</si>
  <si>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</si>
  <si>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</si>
  <si>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</si>
  <si>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</si>
  <si>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</si>
  <si>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</si>
  <si>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</si>
  <si>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</si>
  <si>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</si>
  <si>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</si>
  <si>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</si>
  <si>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</si>
  <si>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</si>
  <si>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</si>
  <si>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</si>
  <si>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</si>
  <si>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</si>
  <si>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</si>
  <si>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</si>
  <si>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</si>
  <si>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</si>
  <si>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</si>
  <si>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</si>
  <si>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</si>
  <si>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</si>
  <si>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</si>
  <si>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</si>
  <si>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</si>
  <si>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</si>
  <si>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</si>
  <si>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</si>
  <si>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</si>
  <si>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</si>
  <si>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</si>
  <si>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</si>
  <si>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</si>
  <si>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</si>
  <si>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</si>
  <si>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</si>
  <si>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</si>
  <si>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</si>
  <si>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</si>
  <si>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</si>
  <si>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</si>
  <si>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</si>
  <si>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</si>
  <si>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</si>
  <si>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</si>
  <si>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</si>
  <si>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</si>
  <si>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</si>
  <si>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</si>
  <si>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</si>
  <si>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</si>
  <si>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</si>
  <si>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</si>
  <si>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</si>
  <si>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</si>
  <si>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</si>
  <si>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</si>
  <si>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</si>
  <si>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</si>
  <si>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</si>
  <si>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</si>
  <si>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</si>
  <si>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</si>
  <si>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</si>
  <si>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</si>
  <si>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</si>
  <si>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</si>
  <si>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</si>
  <si>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</si>
  <si>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</si>
  <si>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</si>
  <si>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</si>
  <si>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</si>
  <si>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</si>
  <si>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</si>
  <si>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</si>
  <si>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</si>
  <si>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</si>
  <si>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</si>
  <si>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</si>
  <si>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</si>
  <si>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</si>
  <si>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</si>
  <si>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</si>
  <si>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</si>
  <si>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</si>
  <si>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</si>
  <si>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</si>
  <si>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</si>
  <si>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</si>
  <si>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</si>
  <si>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</si>
  <si>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</si>
  <si>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</si>
  <si>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</si>
  <si>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</si>
  <si>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</si>
  <si>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</si>
  <si>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</si>
  <si>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</si>
  <si>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</si>
  <si>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</si>
  <si>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</si>
  <si>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</si>
  <si>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</si>
  <si>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</si>
  <si>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</si>
  <si>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</si>
  <si>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</si>
  <si>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</si>
  <si>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</si>
  <si>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</si>
  <si>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</si>
  <si>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</si>
  <si>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</si>
  <si>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</si>
  <si>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</si>
  <si>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</si>
  <si>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</si>
  <si>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</si>
  <si>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</si>
  <si>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</si>
  <si>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</si>
  <si>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</si>
  <si>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</si>
  <si>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</si>
  <si>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</si>
  <si>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</si>
  <si>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</si>
  <si>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</si>
  <si>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</si>
  <si>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</si>
  <si>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</si>
  <si>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</si>
  <si>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</si>
  <si>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</si>
  <si>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</si>
  <si>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</si>
  <si>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</si>
  <si>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</si>
  <si>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</si>
  <si>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</si>
  <si>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</si>
  <si>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</si>
  <si>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</si>
  <si>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</si>
  <si>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</si>
  <si>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</si>
  <si>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</si>
  <si>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</si>
  <si>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</si>
  <si>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</si>
  <si>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</si>
  <si>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</si>
  <si>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</si>
  <si>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</si>
  <si>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</si>
  <si>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</si>
  <si>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</si>
  <si>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</si>
  <si>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</si>
  <si>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</si>
  <si>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</si>
  <si>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</si>
  <si>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</si>
  <si>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</si>
  <si>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</si>
  <si>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</si>
  <si>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</si>
  <si>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</si>
  <si>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</si>
  <si>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</si>
  <si>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</si>
  <si>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</si>
  <si>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</si>
  <si>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</si>
  <si>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</si>
  <si>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</si>
  <si>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</si>
  <si>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</si>
  <si>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</si>
  <si>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</si>
  <si>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</si>
  <si>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</si>
  <si>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</si>
  <si>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</si>
  <si>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</si>
  <si>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</si>
  <si>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</si>
  <si>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</si>
  <si>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</si>
  <si>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</si>
  <si>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</si>
  <si>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</si>
  <si>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</si>
  <si>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</si>
  <si>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</si>
  <si>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</si>
  <si>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</si>
  <si>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</si>
  <si>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</si>
  <si>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</si>
  <si>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</si>
  <si>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</si>
  <si>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</si>
  <si>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</si>
  <si>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</si>
  <si>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</si>
  <si>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</si>
  <si>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</si>
  <si>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</si>
  <si>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</si>
  <si>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</si>
  <si>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</si>
  <si>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</si>
  <si>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</si>
  <si>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</si>
  <si>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</si>
  <si>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</si>
  <si>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</si>
  <si>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</si>
  <si>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</si>
  <si>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</si>
  <si>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</si>
  <si>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</si>
  <si>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</si>
  <si>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</si>
  <si>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</si>
  <si>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</si>
  <si>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</si>
  <si>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</si>
  <si>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</si>
  <si>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</si>
  <si>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</si>
  <si>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</si>
  <si>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</si>
  <si>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</si>
  <si>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</si>
  <si>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</si>
  <si>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</si>
  <si>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</si>
  <si>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</si>
  <si>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</si>
  <si>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</si>
  <si>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</si>
  <si>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</si>
  <si>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</si>
  <si>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</si>
  <si>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</si>
  <si>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</si>
  <si>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</si>
  <si>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</si>
  <si>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</si>
  <si>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</si>
  <si>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</si>
  <si>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</si>
  <si>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</si>
  <si>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</si>
  <si>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</si>
  <si>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</si>
  <si>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</si>
  <si>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</si>
  <si>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</si>
  <si>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</si>
  <si>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</si>
  <si>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</si>
  <si>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</si>
  <si>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</si>
  <si>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</si>
  <si>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</si>
  <si>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</si>
  <si>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</si>
  <si>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</si>
  <si>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</si>
  <si>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</si>
  <si>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</si>
  <si>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</si>
  <si>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</si>
  <si>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</si>
  <si>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</si>
  <si>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</si>
  <si>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</si>
  <si>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</si>
  <si>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</si>
  <si>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</si>
  <si>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</si>
  <si>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</si>
  <si>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</si>
  <si>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</si>
  <si>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</si>
  <si>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</si>
  <si>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</si>
  <si>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</si>
  <si>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</si>
  <si>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</si>
  <si>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</si>
  <si>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</si>
  <si>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</si>
  <si>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</si>
  <si>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</si>
  <si>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</si>
  <si>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</si>
  <si>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</si>
  <si>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</si>
  <si>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</si>
  <si>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</si>
  <si>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</si>
  <si>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</si>
  <si>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</si>
  <si>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</si>
  <si>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</si>
  <si>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</si>
  <si>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</si>
  <si>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</si>
  <si>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</si>
  <si>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</si>
  <si>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</si>
  <si>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</si>
  <si>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</si>
  <si>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</si>
  <si>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</si>
  <si>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</si>
  <si>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</si>
  <si>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</si>
  <si>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</si>
  <si>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</si>
  <si>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</si>
  <si>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</si>
  <si>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</si>
  <si>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</si>
  <si>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</si>
  <si>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</si>
  <si>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</si>
  <si>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</si>
  <si>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</si>
  <si>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</si>
  <si>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</si>
  <si>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</si>
  <si>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</si>
  <si>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</si>
  <si>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</si>
  <si>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</si>
  <si>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</si>
  <si>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</si>
  <si>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</si>
  <si>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</si>
  <si>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</si>
  <si>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</si>
  <si>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</si>
  <si>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</si>
  <si>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</si>
  <si>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</si>
  <si>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</si>
  <si>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</si>
  <si>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</si>
  <si>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</si>
  <si>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</si>
  <si>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</si>
  <si>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</si>
  <si>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</si>
  <si>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</si>
  <si>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</si>
  <si>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</si>
  <si>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</si>
  <si>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</si>
  <si>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</si>
  <si>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</si>
  <si>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</si>
  <si>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</si>
  <si>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</si>
  <si>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</si>
  <si>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</si>
  <si>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</si>
  <si>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</si>
  <si>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</si>
  <si>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</si>
  <si>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</si>
  <si>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</si>
  <si>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</si>
  <si>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</si>
  <si>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</si>
  <si>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</si>
  <si>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</si>
  <si>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</si>
  <si>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</si>
  <si>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</si>
  <si>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</si>
  <si>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</si>
  <si>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</si>
  <si>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</si>
  <si>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</si>
  <si>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</si>
  <si>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</si>
  <si>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</si>
  <si>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</si>
  <si>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</si>
  <si>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</si>
  <si>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</si>
  <si>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</si>
  <si>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</si>
  <si>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</si>
  <si>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</si>
  <si>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</si>
  <si>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</si>
  <si>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</si>
  <si>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</si>
  <si>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</si>
  <si>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</si>
  <si>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</si>
  <si>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</si>
  <si>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</si>
  <si>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</si>
  <si>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</si>
  <si>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</si>
  <si>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</si>
  <si>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</si>
  <si>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</si>
  <si>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</si>
  <si>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</si>
  <si>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</si>
  <si>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</si>
  <si>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</si>
  <si>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</si>
  <si>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</si>
  <si>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</si>
  <si>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</si>
  <si>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</si>
  <si>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</si>
  <si>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</si>
  <si>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</si>
  <si>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</si>
  <si>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</si>
  <si>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</si>
  <si>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</si>
  <si>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</si>
  <si>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</si>
  <si>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</si>
  <si>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</si>
  <si>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</si>
  <si>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</si>
  <si>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</si>
  <si>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</si>
  <si>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</si>
  <si>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</si>
  <si>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</si>
  <si>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</si>
  <si>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</si>
  <si>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</si>
  <si>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</si>
  <si>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</si>
  <si>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</si>
  <si>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</si>
  <si>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</si>
  <si>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</si>
  <si>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</si>
  <si>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</si>
  <si>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</si>
  <si>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</si>
  <si>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</si>
  <si>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</si>
  <si>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</si>
  <si>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</si>
  <si>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</si>
  <si>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</si>
  <si>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</si>
  <si>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</si>
  <si>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</si>
  <si>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</si>
  <si>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</si>
  <si>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</si>
  <si>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</si>
  <si>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</si>
  <si>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</si>
  <si>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</si>
  <si>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</si>
  <si>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</si>
  <si>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</si>
  <si>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</si>
  <si>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</si>
  <si>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</si>
  <si>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</si>
  <si>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</si>
  <si>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</si>
  <si>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</si>
  <si>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</si>
  <si>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</si>
  <si>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</si>
  <si>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</si>
  <si>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</si>
  <si>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</si>
  <si>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</si>
  <si>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</si>
  <si>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</si>
  <si>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</si>
  <si>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</si>
  <si>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</si>
  <si>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</si>
  <si>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</si>
  <si>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</si>
  <si>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</si>
  <si>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</si>
  <si>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</si>
  <si>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</si>
  <si>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</si>
  <si>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</si>
  <si>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</si>
  <si>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</si>
  <si>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</si>
  <si>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</si>
  <si>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</si>
  <si>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</si>
  <si>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</si>
  <si>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</si>
  <si>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</si>
  <si>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</si>
  <si>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</si>
  <si>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</si>
  <si>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</si>
  <si>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</si>
  <si>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</si>
  <si>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</si>
  <si>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</si>
  <si>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</si>
  <si>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</si>
  <si>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</si>
  <si>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</si>
  <si>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</si>
  <si>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</si>
  <si>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</si>
  <si>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</si>
  <si>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</si>
  <si>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</si>
  <si>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</si>
  <si>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</si>
  <si>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</si>
  <si>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</si>
  <si>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</si>
  <si>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</si>
  <si>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</si>
  <si>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</si>
  <si>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</si>
  <si>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</si>
  <si>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</si>
  <si>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</si>
  <si>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</si>
  <si>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</si>
  <si>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</si>
  <si>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</si>
  <si>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</si>
  <si>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</si>
  <si>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</si>
  <si>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</si>
  <si>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</si>
  <si>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</si>
  <si>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</si>
  <si>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</si>
  <si>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</si>
  <si>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</si>
  <si>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</si>
  <si>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</si>
  <si>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</si>
  <si>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</si>
  <si>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</si>
  <si>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</si>
  <si>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</si>
  <si>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</si>
  <si>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</si>
  <si>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</si>
  <si>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</si>
  <si>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</si>
  <si>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</si>
  <si>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</si>
  <si>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</si>
  <si>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</si>
  <si>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</si>
  <si>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</si>
  <si>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</si>
  <si>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</si>
  <si>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</si>
  <si>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</si>
  <si>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</si>
  <si>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</si>
  <si>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</si>
  <si>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</si>
  <si>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</si>
  <si>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</si>
  <si>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</si>
  <si>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</si>
  <si>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</si>
  <si>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</si>
  <si>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</si>
  <si>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</si>
  <si>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</si>
  <si>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</si>
  <si>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</si>
  <si>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</si>
  <si>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</si>
  <si>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</si>
  <si>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</si>
  <si>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</si>
  <si>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</si>
  <si>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</si>
  <si>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</si>
  <si>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</si>
  <si>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</si>
  <si>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</si>
  <si>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</si>
  <si>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</si>
  <si>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</si>
  <si>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</si>
  <si>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</si>
  <si>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</si>
  <si>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</si>
  <si>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</si>
  <si>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</si>
  <si>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</si>
  <si>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</si>
  <si>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</si>
  <si>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</si>
  <si>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</si>
  <si>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</si>
  <si>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</si>
  <si>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</si>
  <si>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</si>
  <si>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</si>
  <si>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</si>
  <si>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</si>
  <si>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</si>
  <si>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</si>
  <si>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</si>
  <si>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</si>
  <si>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</si>
  <si>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</si>
  <si>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</si>
  <si>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</si>
  <si>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</si>
  <si>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</si>
  <si>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</si>
  <si>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</si>
  <si>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</si>
  <si>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</si>
  <si>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</si>
  <si>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</si>
  <si>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</si>
  <si>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</si>
  <si>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</si>
  <si>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</si>
  <si>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</si>
  <si>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</si>
  <si>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</si>
  <si>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</si>
  <si>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</si>
  <si>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</si>
  <si>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</si>
  <si>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</si>
  <si>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</si>
  <si>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</si>
  <si>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</si>
  <si>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</si>
  <si>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</si>
  <si>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</si>
  <si>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</si>
  <si>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</si>
  <si>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</si>
  <si>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</si>
  <si>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</si>
  <si>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</si>
  <si>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</si>
  <si>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</si>
  <si>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</si>
  <si>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</si>
  <si>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</si>
  <si>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</si>
  <si>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</si>
  <si>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</si>
  <si>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</si>
  <si>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</si>
  <si>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</si>
  <si>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</si>
  <si>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</si>
  <si>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</si>
  <si>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</si>
  <si>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</si>
  <si>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</si>
  <si>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</si>
  <si>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</si>
  <si>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</si>
  <si>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</si>
  <si>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</si>
  <si>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</si>
  <si>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</si>
  <si>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</si>
  <si>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</si>
  <si>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</si>
  <si>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</si>
  <si>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</si>
  <si>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</si>
  <si>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</si>
  <si>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</si>
  <si>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</si>
  <si>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</si>
  <si>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</si>
  <si>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</si>
  <si>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</si>
  <si>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</si>
  <si>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</si>
  <si>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</si>
  <si>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</si>
  <si>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</si>
  <si>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</si>
  <si>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</si>
  <si>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</si>
  <si>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</si>
  <si>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</si>
  <si>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</si>
  <si>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</si>
  <si>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</si>
  <si>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</si>
  <si>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</si>
  <si>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</si>
  <si>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</si>
  <si>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</si>
  <si>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</si>
  <si>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</si>
  <si>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</si>
  <si>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</si>
  <si>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</si>
  <si>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</si>
  <si>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</si>
  <si>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</si>
  <si>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</si>
  <si>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</si>
  <si>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</si>
  <si>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</si>
  <si>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</si>
  <si>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</si>
  <si>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</si>
  <si>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</si>
  <si>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</si>
  <si>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</si>
  <si>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</si>
  <si>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</si>
  <si>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</si>
  <si>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</si>
  <si>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</si>
  <si>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</si>
  <si>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</si>
  <si>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</si>
  <si>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</si>
  <si>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</si>
  <si>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</si>
  <si>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</si>
  <si>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</si>
  <si>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</si>
  <si>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</si>
  <si>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</si>
  <si>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</si>
  <si>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</si>
  <si>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</si>
  <si>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</si>
  <si>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</si>
  <si>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</si>
  <si>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</si>
  <si>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</si>
  <si>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</si>
  <si>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</si>
  <si>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</si>
  <si>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</si>
  <si>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</si>
  <si>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</si>
  <si>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</si>
  <si>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</si>
  <si>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</si>
  <si>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</si>
  <si>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</si>
  <si>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</si>
  <si>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</si>
  <si>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</si>
  <si>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</si>
  <si>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</si>
  <si>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</si>
  <si>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</si>
  <si>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</si>
  <si>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</si>
  <si>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</si>
  <si>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</si>
  <si>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</si>
  <si>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</si>
  <si>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</si>
  <si>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</si>
  <si>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</si>
  <si>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</si>
  <si>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</si>
  <si>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</si>
  <si>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</si>
  <si>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</si>
  <si>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</si>
  <si>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</si>
  <si>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</si>
  <si>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</si>
  <si>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</si>
  <si>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</si>
  <si>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</si>
  <si>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</si>
  <si>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</si>
  <si>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</si>
  <si>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</si>
  <si>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</si>
  <si>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</si>
  <si>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</si>
  <si>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</si>
  <si>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</si>
  <si>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</si>
  <si>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</si>
  <si>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</si>
  <si>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</si>
  <si>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</si>
  <si>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</si>
  <si>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</si>
  <si>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</si>
  <si>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</si>
  <si>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</si>
  <si>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</si>
  <si>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</si>
  <si>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</si>
  <si>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</si>
  <si>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</si>
  <si>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</si>
  <si>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</si>
  <si>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</si>
  <si>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</si>
  <si>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</si>
  <si>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</si>
  <si>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</si>
  <si>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</si>
  <si>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</si>
  <si>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</si>
  <si>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</si>
  <si>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</si>
  <si>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</si>
  <si>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</si>
  <si>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</si>
  <si>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</si>
  <si>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</si>
  <si>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</si>
  <si>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</si>
  <si>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</si>
  <si>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</si>
  <si>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</si>
  <si>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</si>
  <si>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</si>
  <si>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</si>
  <si>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</si>
  <si>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</si>
  <si>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</si>
  <si>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</si>
  <si>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</si>
  <si>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</si>
  <si>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</si>
  <si>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</si>
  <si>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</si>
  <si>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</si>
  <si>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</si>
  <si>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</si>
  <si>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</si>
  <si>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</si>
  <si>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</si>
  <si>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</si>
  <si>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</si>
  <si>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</si>
  <si>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</si>
  <si>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</si>
  <si>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</si>
  <si>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</si>
  <si>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</si>
  <si>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</si>
  <si>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</si>
  <si>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</si>
  <si>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</si>
  <si>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</si>
  <si>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</si>
  <si>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</si>
  <si>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</si>
  <si>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</si>
  <si>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</si>
  <si>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</si>
  <si>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</si>
  <si>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</si>
  <si>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</si>
  <si>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</si>
  <si>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</si>
  <si>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</si>
  <si>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</si>
  <si>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</si>
  <si>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</si>
  <si>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</si>
  <si>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</si>
  <si>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</si>
  <si>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</si>
  <si>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</si>
  <si>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</si>
  <si>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</si>
  <si>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</si>
  <si>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</si>
  <si>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</si>
  <si>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</si>
  <si>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</si>
  <si>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</si>
  <si>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</si>
  <si>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</si>
  <si>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</si>
  <si>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</si>
  <si>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</si>
  <si>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</si>
  <si>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</si>
  <si>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</si>
  <si>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</si>
  <si>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</si>
  <si>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</si>
  <si>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</si>
  <si>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</si>
  <si>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</si>
  <si>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</si>
  <si>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</si>
  <si>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</si>
  <si>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</si>
  <si>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</si>
  <si>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</si>
  <si>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</si>
  <si>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</si>
  <si>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</si>
  <si>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</si>
  <si>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</si>
  <si>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</si>
  <si>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</si>
  <si>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</si>
  <si>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</si>
  <si>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</si>
  <si>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</si>
  <si>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</si>
  <si>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</si>
  <si>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</si>
  <si>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</si>
  <si>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</si>
  <si>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</si>
  <si>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</si>
  <si>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</si>
  <si>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</si>
  <si>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</si>
  <si>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</si>
  <si>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</si>
  <si>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</si>
  <si>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</si>
  <si>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</si>
  <si>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</si>
  <si>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</si>
  <si>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</si>
  <si>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</si>
  <si>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</si>
  <si>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</si>
  <si>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</si>
  <si>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</si>
  <si>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</si>
  <si>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</si>
  <si>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</si>
  <si>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</si>
  <si>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</si>
  <si>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</si>
  <si>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</si>
  <si>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</si>
  <si>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</si>
  <si>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</si>
  <si>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</si>
  <si>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</si>
  <si>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</si>
  <si>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</si>
  <si>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</si>
  <si>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</si>
  <si>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</si>
  <si>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</si>
  <si>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</si>
  <si>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</si>
  <si>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</si>
  <si>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</si>
  <si>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</si>
  <si>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</si>
  <si>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</si>
  <si>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</si>
  <si>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</si>
  <si>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</si>
  <si>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</si>
  <si>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</si>
  <si>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</si>
  <si>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</si>
  <si>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</si>
  <si>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</si>
  <si>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</si>
  <si>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</si>
  <si>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</si>
  <si>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</si>
  <si>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</si>
  <si>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</si>
  <si>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</si>
  <si>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</si>
  <si>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</si>
  <si>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</si>
  <si>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</si>
  <si>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</si>
  <si>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</si>
  <si>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</si>
  <si>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</si>
  <si>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</si>
  <si>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</si>
  <si>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</si>
  <si>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</si>
  <si>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</si>
  <si>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</si>
  <si>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</si>
  <si>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</si>
  <si>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</si>
  <si>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</si>
  <si>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</si>
  <si>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</si>
  <si>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</si>
  <si>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</si>
  <si>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</si>
  <si>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</si>
  <si>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</si>
  <si>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</si>
  <si>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</si>
  <si>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</si>
  <si>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</si>
  <si>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</si>
  <si>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</si>
  <si>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</si>
  <si>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</si>
  <si>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</si>
  <si>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</si>
  <si>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</si>
  <si>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</si>
  <si>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</si>
  <si>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</si>
  <si>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</si>
  <si>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</si>
  <si>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</si>
  <si>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</si>
  <si>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</si>
  <si>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</si>
  <si>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</si>
  <si>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</si>
  <si>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</si>
  <si>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</si>
  <si>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</si>
  <si>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</si>
  <si>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</si>
  <si>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</si>
  <si>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</si>
  <si>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</si>
  <si>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</si>
  <si>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</si>
  <si>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</si>
  <si>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</si>
  <si>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</si>
  <si>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</si>
  <si>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</si>
  <si>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</si>
  <si>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</si>
  <si>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</si>
  <si>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</si>
  <si>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</si>
  <si>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</si>
  <si>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</si>
  <si>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</si>
  <si>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</si>
  <si>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</si>
  <si>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</si>
  <si>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</si>
  <si>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</si>
  <si>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</si>
  <si>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</si>
  <si>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</si>
  <si>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</si>
  <si>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</si>
  <si>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</si>
  <si>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</si>
  <si>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</si>
  <si>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</si>
  <si>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</si>
  <si>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</si>
  <si>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</si>
  <si>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</si>
  <si>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</si>
  <si>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</si>
  <si>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</si>
  <si>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</si>
  <si>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</si>
  <si>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</si>
  <si>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</si>
  <si>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</si>
  <si>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</si>
  <si>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</si>
  <si>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</si>
  <si>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</si>
  <si>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</si>
  <si>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</si>
  <si>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</si>
  <si>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</si>
  <si>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</si>
  <si>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</si>
  <si>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</si>
  <si>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</si>
  <si>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</si>
  <si>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</si>
  <si>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</si>
  <si>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</si>
  <si>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</si>
  <si>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</si>
  <si>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</si>
  <si>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</si>
  <si>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</si>
  <si>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</si>
  <si>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</si>
  <si>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</si>
  <si>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</si>
  <si>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</si>
  <si>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</si>
  <si>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</si>
  <si>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</si>
  <si>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</si>
  <si>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</si>
  <si>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</si>
  <si>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</si>
  <si>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</si>
  <si>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</si>
  <si>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</si>
  <si>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</si>
  <si>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</si>
  <si>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</si>
  <si>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</si>
  <si>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</si>
  <si>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</si>
  <si>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</si>
  <si>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</si>
  <si>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</si>
  <si>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</si>
  <si>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</si>
  <si>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</si>
  <si>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</si>
  <si>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</si>
  <si>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</si>
  <si>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</si>
  <si>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</si>
  <si>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</si>
  <si>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</si>
  <si>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</si>
  <si>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</si>
  <si>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</si>
  <si>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</si>
  <si>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</si>
  <si>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</si>
  <si>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</si>
  <si>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</si>
  <si>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</si>
  <si>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</si>
  <si>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</si>
  <si>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</si>
  <si>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</si>
  <si>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</si>
  <si>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</si>
  <si>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</si>
  <si>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</si>
  <si>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</si>
  <si>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</si>
  <si>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</si>
  <si>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</si>
  <si>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</si>
  <si>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</si>
  <si>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</si>
  <si>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</si>
  <si>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</si>
  <si>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</si>
  <si>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</si>
  <si>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</si>
  <si>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</si>
  <si>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</si>
  <si>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</si>
  <si>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</si>
  <si>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</si>
  <si>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</si>
  <si>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</si>
  <si>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</si>
  <si>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</si>
  <si>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</si>
  <si>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</si>
  <si>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</si>
  <si>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</si>
  <si>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</si>
  <si>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</si>
  <si>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</si>
  <si>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</si>
  <si>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</si>
  <si>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</si>
  <si>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</si>
  <si>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</si>
  <si>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</si>
  <si>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</si>
  <si>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</si>
  <si>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</si>
  <si>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</si>
  <si>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</si>
  <si>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</si>
  <si>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</si>
  <si>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</si>
  <si>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</si>
  <si>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</si>
  <si>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</si>
  <si>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</si>
  <si>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</si>
  <si>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</si>
  <si>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</si>
  <si>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</si>
  <si>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</si>
  <si>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</si>
  <si>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</si>
  <si>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</si>
  <si>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</si>
  <si>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</si>
  <si>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</si>
  <si>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</si>
  <si>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</si>
  <si>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</si>
  <si>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</si>
  <si>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</si>
  <si>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</si>
  <si>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</si>
  <si>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</si>
  <si>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</si>
  <si>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</si>
  <si>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</si>
  <si>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</si>
  <si>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</si>
  <si>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</si>
  <si>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</si>
  <si>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</si>
  <si>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</si>
  <si>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</si>
  <si>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</si>
  <si>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</si>
  <si>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</si>
  <si>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</si>
  <si>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</si>
  <si>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</si>
  <si>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</si>
  <si>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</si>
  <si>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</si>
  <si>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</si>
  <si>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</si>
  <si>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</si>
  <si>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</si>
  <si>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</si>
  <si>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</si>
  <si>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</si>
  <si>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</si>
  <si>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</si>
  <si>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</si>
  <si>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</si>
  <si>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</si>
  <si>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</si>
  <si>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</si>
  <si>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</si>
  <si>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</si>
  <si>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</si>
  <si>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</si>
  <si>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</si>
  <si>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</si>
  <si>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</si>
  <si>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</si>
  <si>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</si>
  <si>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</si>
  <si>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</si>
  <si>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</si>
  <si>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</si>
  <si>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</si>
  <si>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</si>
  <si>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</si>
  <si>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</si>
  <si>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</si>
  <si>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</si>
  <si>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</si>
  <si>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</si>
  <si>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</si>
  <si>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</si>
  <si>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</si>
  <si>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</si>
  <si>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</si>
  <si>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</si>
  <si>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</si>
  <si>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</si>
  <si>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</si>
  <si>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</si>
  <si>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</si>
  <si>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</si>
  <si>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</si>
  <si>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</si>
  <si>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</si>
  <si>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</si>
  <si>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</si>
  <si>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</si>
  <si>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</si>
  <si>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</si>
  <si>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</si>
  <si>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</si>
  <si>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</si>
  <si>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</si>
  <si>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</si>
  <si>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</si>
  <si>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</si>
  <si>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</si>
  <si>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</si>
  <si>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</si>
  <si>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</si>
  <si>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</si>
  <si>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</si>
  <si>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</si>
  <si>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</si>
  <si>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</si>
  <si>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</si>
  <si>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</si>
  <si>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</si>
  <si>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</si>
  <si>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</si>
  <si>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</si>
  <si>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</si>
  <si>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</si>
  <si>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</si>
  <si>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</si>
  <si>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</si>
  <si>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</si>
  <si>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</si>
  <si>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</si>
  <si>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</si>
  <si>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</si>
  <si>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</si>
  <si>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</si>
  <si>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</si>
  <si>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</si>
  <si>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</si>
  <si>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</si>
  <si>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</si>
  <si>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</si>
  <si>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</si>
  <si>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</si>
  <si>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</si>
  <si>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</si>
  <si>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</si>
  <si>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</si>
  <si>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</si>
  <si>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</si>
  <si>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</si>
  <si>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</si>
  <si>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</si>
  <si>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</si>
  <si>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</si>
  <si>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</si>
  <si>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</si>
  <si>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</si>
  <si>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</si>
  <si>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</si>
  <si>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</si>
  <si>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</si>
  <si>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</si>
  <si>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</si>
  <si>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</si>
  <si>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</si>
  <si>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</si>
  <si>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</si>
  <si>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</si>
  <si>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</si>
  <si>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</si>
  <si>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</si>
  <si>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</si>
  <si>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</si>
  <si>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</si>
  <si>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</si>
  <si>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</si>
  <si>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</si>
  <si>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</si>
  <si>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</si>
  <si>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</si>
  <si>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</si>
  <si>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</si>
  <si>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</si>
  <si>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</si>
  <si>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</si>
  <si>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</si>
  <si>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</si>
  <si>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</si>
  <si>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</si>
  <si>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</si>
  <si>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</si>
  <si>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</si>
  <si>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</si>
  <si>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</si>
  <si>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</si>
  <si>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</si>
  <si>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</si>
  <si>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</si>
  <si>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</si>
  <si>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</si>
  <si>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</si>
  <si>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</si>
  <si>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</si>
  <si>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</si>
  <si>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</si>
  <si>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</si>
  <si>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</si>
  <si>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</si>
  <si>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</si>
  <si>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</si>
  <si>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</si>
  <si>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</si>
  <si>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</si>
  <si>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</si>
  <si>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</si>
  <si>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</si>
  <si>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</si>
  <si>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</si>
  <si>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</si>
  <si>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</si>
  <si>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</si>
  <si>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</si>
  <si>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</si>
  <si>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</si>
  <si>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</si>
  <si>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</si>
  <si>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</si>
  <si>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</si>
  <si>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</si>
  <si>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</si>
  <si>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</si>
  <si>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</si>
  <si>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</si>
  <si>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</si>
  <si>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</si>
  <si>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</si>
  <si>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</si>
  <si>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</si>
  <si>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</si>
  <si>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</si>
  <si>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</si>
  <si>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</si>
  <si>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</si>
  <si>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</si>
  <si>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</si>
  <si>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</si>
  <si>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</si>
  <si>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</si>
  <si>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</si>
  <si>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</si>
  <si>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</si>
  <si>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</si>
  <si>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</si>
  <si>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</si>
  <si>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</si>
  <si>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</si>
  <si>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</si>
  <si>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</si>
  <si>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</si>
  <si>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</si>
  <si>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</si>
  <si>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</si>
  <si>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</si>
  <si>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</si>
  <si>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</si>
  <si>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</si>
  <si>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</si>
  <si>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</si>
  <si>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</si>
  <si>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</si>
  <si>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</si>
  <si>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</si>
  <si>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</si>
  <si>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</si>
  <si>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</si>
  <si>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</si>
  <si>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</si>
  <si>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</si>
  <si>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</si>
  <si>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</si>
  <si>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</si>
  <si>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</si>
  <si>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</si>
  <si>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</si>
  <si>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</si>
  <si>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</si>
  <si>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</si>
  <si>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</si>
  <si>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</si>
  <si>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</si>
  <si>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</si>
  <si>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</si>
  <si>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</si>
  <si>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</si>
  <si>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</si>
  <si>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</si>
  <si>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</si>
  <si>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</si>
  <si>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</si>
  <si>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</si>
  <si>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</si>
  <si>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</si>
  <si>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</si>
  <si>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</si>
  <si>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</si>
  <si>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</si>
  <si>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</si>
  <si>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</si>
  <si>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</si>
  <si>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</si>
  <si>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</si>
  <si>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</si>
  <si>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</si>
  <si>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</si>
  <si>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</si>
  <si>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</si>
  <si>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</si>
  <si>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</si>
  <si>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</si>
  <si>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</si>
  <si>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</si>
  <si>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</si>
  <si>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</si>
  <si>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</si>
  <si>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</si>
  <si>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</si>
  <si>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</si>
  <si>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</si>
  <si>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</si>
  <si>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</si>
  <si>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</si>
  <si>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</si>
  <si>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</si>
  <si>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</si>
  <si>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</si>
  <si>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</si>
  <si>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</si>
  <si>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</si>
  <si>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</si>
  <si>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</si>
  <si>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</si>
  <si>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</si>
  <si>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</si>
  <si>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</si>
  <si>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</si>
  <si>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</si>
  <si>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</si>
  <si>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</si>
  <si>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</si>
  <si>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</si>
  <si>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</si>
  <si>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</si>
  <si>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</si>
  <si>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</si>
  <si>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</si>
  <si>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</si>
  <si>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</si>
  <si>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</si>
  <si>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</si>
  <si>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</si>
  <si>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</si>
  <si>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</si>
  <si>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</si>
  <si>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</si>
  <si>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</si>
  <si>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</si>
  <si>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</si>
  <si>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</si>
  <si>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</si>
  <si>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</si>
  <si>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</si>
  <si>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</si>
  <si>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</si>
  <si>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</si>
  <si>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</si>
  <si>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</si>
  <si>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</si>
  <si>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</si>
  <si>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</si>
  <si>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</si>
  <si>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</si>
  <si>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</si>
  <si>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</si>
  <si>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</si>
  <si>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</si>
  <si>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</si>
  <si>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</si>
  <si>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</si>
  <si>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</si>
  <si>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</si>
  <si>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</si>
  <si>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</si>
  <si>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</si>
  <si>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</si>
  <si>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</si>
  <si>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</si>
  <si>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</si>
  <si>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</si>
  <si>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</si>
  <si>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</si>
  <si>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</si>
  <si>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</si>
  <si>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</si>
  <si>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</si>
  <si>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</si>
  <si>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</si>
  <si>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</si>
  <si>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</si>
  <si>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</si>
  <si>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</si>
  <si>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</si>
  <si>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</si>
  <si>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</si>
  <si>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</si>
  <si>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</si>
  <si>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</si>
  <si>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</si>
  <si>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</si>
  <si>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</si>
  <si>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</si>
  <si>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</si>
  <si>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</si>
  <si>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</si>
  <si>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</si>
  <si>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</si>
  <si>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</si>
  <si>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</si>
  <si>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</si>
  <si>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</si>
  <si>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</si>
  <si>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</si>
  <si>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</si>
  <si>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</si>
  <si>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</si>
  <si>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</si>
  <si>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</si>
  <si>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</si>
  <si>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</si>
  <si>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</si>
  <si>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</si>
  <si>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</si>
  <si>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</si>
  <si>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</si>
  <si>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</si>
  <si>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</si>
  <si>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</si>
  <si>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</si>
  <si>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</si>
  <si>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</si>
  <si>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</si>
  <si>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</si>
  <si>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</si>
  <si>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</si>
  <si>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</si>
  <si>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</si>
  <si>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</si>
  <si>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</si>
  <si>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</si>
  <si>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</si>
  <si>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</si>
  <si>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</si>
  <si>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</si>
  <si>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</si>
  <si>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</si>
  <si>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</si>
  <si>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</si>
  <si>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</si>
  <si>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</si>
  <si>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</si>
  <si>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</si>
  <si>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</si>
  <si>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</si>
  <si>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</si>
  <si>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</si>
  <si>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</si>
  <si>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</si>
  <si>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</si>
  <si>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</si>
  <si>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</si>
  <si>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</si>
  <si>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</si>
  <si>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</si>
  <si>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</si>
  <si>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</si>
  <si>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</si>
  <si>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</si>
  <si>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</si>
  <si>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</si>
  <si>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</si>
  <si>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</si>
  <si>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</si>
  <si>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</si>
  <si>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</si>
  <si>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</si>
  <si>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</si>
  <si>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</si>
  <si>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</si>
  <si>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</si>
  <si>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</si>
  <si>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</si>
  <si>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</si>
  <si>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</si>
  <si>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</si>
  <si>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</si>
  <si>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</si>
  <si>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</si>
  <si>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</si>
  <si>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</si>
  <si>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</si>
  <si>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</si>
  <si>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</si>
  <si>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</si>
  <si>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</si>
  <si>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</si>
  <si>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</si>
  <si>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</si>
  <si>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</si>
  <si>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</si>
  <si>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</si>
  <si>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</si>
  <si>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</si>
  <si>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</si>
  <si>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</si>
  <si>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</si>
  <si>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</si>
  <si>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</si>
  <si>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</si>
  <si>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</si>
  <si>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</si>
  <si>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</si>
  <si>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</si>
  <si>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</si>
  <si>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</si>
  <si>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</si>
  <si>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</si>
  <si>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</si>
  <si>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</si>
  <si>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</si>
  <si>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</si>
  <si>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</si>
  <si>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</si>
  <si>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</si>
  <si>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</si>
  <si>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</si>
  <si>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</si>
  <si>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</si>
  <si>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</si>
  <si>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</si>
  <si>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</si>
  <si>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</si>
  <si>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</si>
  <si>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</si>
  <si>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</si>
  <si>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</si>
  <si>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</si>
  <si>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</si>
  <si>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</si>
  <si>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</si>
  <si>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</si>
  <si>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</si>
  <si>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</si>
  <si>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</si>
  <si>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</si>
  <si>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</si>
  <si>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</si>
  <si>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</si>
  <si>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</si>
  <si>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</si>
  <si>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</si>
  <si>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</si>
  <si>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</si>
  <si>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</si>
  <si>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</si>
  <si>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</si>
  <si>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</si>
  <si>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</si>
  <si>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</si>
  <si>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</si>
  <si>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</si>
  <si>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</si>
  <si>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</si>
  <si>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</si>
  <si>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</si>
  <si>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</si>
  <si>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</si>
  <si>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</si>
  <si>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</si>
  <si>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</si>
  <si>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</si>
  <si>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</si>
  <si>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</si>
  <si>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</si>
  <si>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</si>
  <si>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</si>
  <si>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</si>
  <si>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</si>
  <si>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</si>
  <si>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</si>
  <si>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</si>
  <si>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</si>
  <si>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</si>
  <si>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</si>
  <si>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</si>
  <si>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</si>
  <si>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</si>
  <si>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</si>
  <si>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</si>
  <si>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</si>
  <si>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</si>
  <si>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</si>
  <si>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</si>
  <si>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</si>
  <si>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</si>
  <si>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</si>
  <si>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</si>
  <si>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</si>
  <si>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</si>
  <si>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</si>
  <si>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</si>
  <si>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</si>
  <si>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</si>
  <si>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</si>
  <si>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</si>
  <si>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</si>
  <si>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</si>
  <si>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</si>
  <si>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</si>
  <si>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</si>
  <si>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</si>
  <si>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</si>
  <si>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</si>
  <si>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</si>
  <si>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</si>
  <si>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</si>
  <si>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</si>
  <si>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</si>
  <si>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</si>
  <si>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</si>
  <si>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</si>
  <si>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</si>
  <si>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</si>
  <si>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</si>
  <si>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</si>
  <si>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</si>
  <si>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</si>
  <si>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</si>
  <si>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</si>
  <si>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</si>
  <si>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</si>
  <si>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</si>
  <si>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</si>
  <si>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</si>
  <si>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</si>
  <si>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</si>
  <si>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</si>
  <si>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</si>
  <si>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</si>
  <si>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</si>
  <si>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</si>
  <si>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</si>
  <si>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</si>
  <si>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</si>
  <si>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</si>
  <si>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</si>
  <si>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</si>
  <si>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</si>
  <si>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</si>
  <si>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</si>
  <si>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</si>
  <si>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</si>
  <si>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</si>
  <si>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</si>
  <si>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</si>
  <si>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</si>
  <si>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</si>
  <si>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</si>
  <si>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</si>
  <si>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</si>
  <si>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</si>
  <si>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</si>
  <si>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</si>
  <si>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</si>
  <si>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</si>
  <si>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</si>
  <si>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</si>
  <si>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</si>
  <si>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</si>
  <si>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</si>
  <si>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</si>
  <si>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</si>
  <si>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</si>
  <si>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</si>
  <si>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</si>
  <si>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</si>
  <si>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</si>
  <si>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</si>
  <si>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</si>
  <si>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</si>
  <si>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</si>
  <si>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</si>
  <si>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</si>
  <si>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</si>
  <si>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</si>
  <si>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</si>
  <si>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</si>
  <si>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</si>
  <si>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</si>
  <si>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</si>
  <si>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</si>
  <si>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</si>
  <si>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</si>
  <si>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</si>
  <si>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</si>
  <si>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</si>
  <si>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</si>
  <si>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</si>
  <si>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</si>
  <si>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</si>
  <si>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</si>
  <si>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</si>
  <si>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</si>
  <si>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</si>
  <si>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</si>
  <si>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</si>
  <si>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</si>
  <si>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</si>
  <si>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</si>
  <si>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</si>
  <si>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</si>
  <si>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</si>
  <si>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</si>
  <si>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</si>
  <si>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</si>
  <si>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</si>
  <si>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</si>
  <si>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</si>
  <si>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</si>
  <si>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</si>
  <si>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</si>
  <si>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</si>
  <si>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</si>
  <si>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</si>
  <si>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</si>
  <si>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</si>
  <si>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</si>
  <si>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</si>
  <si>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</si>
  <si>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</si>
  <si>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</si>
  <si>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</si>
  <si>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</si>
  <si>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</si>
  <si>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</si>
  <si>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</si>
  <si>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</si>
  <si>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</si>
  <si>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</si>
  <si>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</si>
  <si>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</si>
  <si>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</si>
  <si>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</si>
  <si>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</si>
  <si>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</si>
  <si>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</si>
  <si>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</si>
  <si>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</si>
  <si>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</si>
  <si>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</si>
  <si>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</si>
  <si>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</si>
  <si>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</si>
  <si>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</si>
  <si>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</si>
  <si>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</si>
  <si>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</si>
  <si>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</si>
  <si>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</si>
  <si>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</si>
  <si>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</si>
  <si>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</si>
  <si>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</si>
  <si>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</si>
  <si>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</si>
  <si>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</si>
  <si>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</si>
  <si>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</si>
  <si>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</si>
  <si>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</si>
  <si>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</si>
  <si>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</si>
  <si>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</si>
  <si>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</si>
  <si>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</si>
  <si>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</si>
  <si>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</si>
  <si>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</si>
  <si>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</si>
  <si>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</si>
  <si>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</si>
  <si>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</si>
  <si>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</si>
  <si>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</si>
  <si>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</si>
  <si>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</si>
  <si>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</si>
  <si>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</si>
  <si>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</si>
  <si>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</si>
  <si>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</si>
  <si>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</si>
  <si>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</si>
  <si>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</si>
  <si>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</si>
  <si>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</si>
  <si>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</si>
  <si>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</si>
  <si>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</si>
  <si>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</si>
  <si>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</si>
  <si>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</si>
  <si>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</si>
  <si>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</si>
  <si>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</si>
  <si>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</si>
  <si>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</si>
  <si>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</si>
  <si>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</si>
  <si>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</si>
  <si>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</si>
  <si>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</si>
  <si>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</si>
  <si>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</si>
  <si>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</si>
  <si>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</si>
  <si>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</si>
  <si>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</si>
  <si>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</si>
  <si>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</si>
  <si>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</si>
  <si>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</si>
  <si>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</si>
  <si>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</si>
  <si>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</si>
  <si>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</si>
  <si>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</si>
  <si>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</si>
  <si>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</si>
  <si>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</si>
  <si>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</si>
  <si>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</si>
  <si>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</si>
  <si>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</si>
  <si>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</si>
  <si>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</si>
  <si>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</si>
  <si>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</si>
  <si>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</si>
  <si>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</si>
  <si>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</si>
  <si>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</si>
  <si>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</si>
  <si>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</si>
  <si>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</si>
  <si>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</si>
  <si>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</si>
  <si>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</si>
  <si>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</si>
  <si>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</si>
  <si>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</si>
  <si>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</si>
  <si>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</si>
  <si>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</si>
  <si>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</si>
  <si>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</si>
  <si>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</si>
  <si>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</si>
  <si>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</si>
  <si>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</si>
  <si>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</si>
  <si>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</si>
  <si>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</si>
  <si>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</si>
  <si>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</si>
  <si>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</si>
  <si>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</si>
  <si>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</si>
  <si>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</si>
  <si>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</si>
  <si>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</si>
  <si>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</si>
  <si>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</si>
  <si>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</si>
  <si>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</si>
  <si>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</si>
  <si>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</si>
  <si>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</si>
  <si>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</si>
  <si>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</si>
  <si>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</si>
  <si>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</si>
  <si>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</si>
  <si>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</si>
  <si>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</si>
  <si>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</si>
  <si>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</si>
  <si>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</si>
  <si>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</si>
  <si>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</si>
  <si>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</si>
  <si>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</si>
  <si>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</si>
  <si>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</si>
  <si>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</si>
  <si>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</si>
  <si>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</si>
  <si>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</si>
  <si>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</si>
  <si>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</si>
  <si>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</si>
  <si>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</si>
  <si>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</si>
  <si>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</si>
  <si>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</si>
  <si>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</si>
  <si>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</si>
  <si>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</si>
  <si>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</si>
  <si>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</si>
  <si>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</si>
  <si>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</si>
  <si>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</si>
  <si>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</si>
  <si>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</si>
  <si>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</si>
  <si>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</si>
  <si>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</si>
  <si>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</si>
  <si>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</si>
  <si>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</si>
  <si>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</si>
  <si>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</si>
  <si>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</si>
  <si>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</si>
  <si>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</si>
  <si>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</si>
  <si>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</si>
  <si>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</si>
  <si>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</si>
  <si>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</si>
  <si>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</si>
  <si>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</si>
  <si>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</si>
  <si>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</si>
  <si>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</si>
  <si>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</si>
  <si>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</si>
  <si>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</si>
  <si>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</si>
  <si>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</si>
  <si>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</si>
  <si>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</si>
  <si>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</si>
  <si>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</si>
  <si>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</si>
  <si>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</si>
  <si>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</si>
  <si>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</si>
  <si>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</si>
  <si>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</si>
  <si>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</si>
  <si>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</si>
  <si>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</si>
  <si>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</si>
  <si>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</si>
  <si>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</si>
  <si>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</si>
  <si>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</si>
  <si>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</si>
  <si>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</si>
  <si>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</si>
  <si>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</si>
  <si>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</si>
  <si>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</si>
  <si>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</si>
  <si>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</si>
  <si>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</si>
  <si>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</si>
  <si>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</si>
  <si>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</si>
  <si>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</si>
  <si>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</si>
  <si>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</si>
  <si>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</si>
  <si>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</si>
  <si>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</si>
  <si>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</si>
  <si>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</si>
  <si>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</si>
  <si>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</si>
  <si>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</si>
  <si>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</si>
  <si>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</si>
  <si>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</si>
  <si>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</si>
  <si>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</si>
  <si>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</si>
  <si>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</si>
  <si>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</si>
  <si>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</si>
  <si>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</si>
  <si>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</si>
  <si>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</si>
  <si>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</si>
  <si>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</si>
  <si>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</si>
  <si>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</si>
  <si>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</si>
  <si>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</si>
  <si>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</si>
  <si>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</si>
  <si>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</si>
  <si>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</si>
  <si>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</si>
  <si>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</si>
  <si>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</si>
  <si>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</si>
  <si>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</si>
  <si>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</si>
  <si>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</si>
  <si>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</si>
  <si>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</si>
  <si>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</si>
  <si>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</si>
  <si>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</si>
  <si>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</si>
  <si>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</si>
  <si>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</si>
  <si>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</si>
  <si>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</si>
  <si>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</si>
  <si>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</si>
  <si>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</si>
  <si>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</si>
  <si>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</si>
  <si>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</si>
  <si>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</si>
  <si>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</si>
  <si>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</si>
  <si>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</si>
  <si>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</si>
  <si>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</si>
  <si>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</si>
  <si>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</si>
  <si>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</si>
  <si>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</si>
  <si>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</si>
  <si>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</si>
  <si>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</si>
  <si>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</si>
  <si>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</si>
  <si>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</si>
  <si>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</si>
  <si>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</si>
  <si>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</si>
  <si>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</si>
  <si>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</si>
  <si>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</si>
  <si>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</si>
  <si>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</si>
  <si>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</si>
  <si>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</si>
  <si>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</si>
  <si>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</si>
  <si>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</si>
  <si>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</si>
  <si>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</si>
  <si>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</si>
  <si>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</si>
  <si>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</si>
  <si>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</si>
  <si>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</si>
  <si>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</si>
  <si>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</si>
  <si>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</si>
  <si>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</si>
  <si>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</si>
  <si>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</si>
  <si>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</si>
  <si>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</si>
  <si>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</si>
  <si>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</si>
  <si>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</si>
  <si>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</si>
  <si>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</si>
  <si>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</si>
  <si>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</si>
  <si>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</si>
  <si>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</si>
  <si>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</si>
  <si>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</si>
  <si>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</si>
  <si>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</si>
  <si>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</si>
  <si>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</si>
  <si>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</si>
  <si>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</si>
  <si>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</si>
  <si>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</si>
  <si>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</si>
  <si>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</si>
  <si>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</si>
  <si>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</si>
  <si>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</si>
  <si>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</si>
  <si>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</si>
  <si>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</si>
  <si>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</si>
  <si>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</si>
  <si>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</si>
  <si>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</si>
  <si>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</si>
  <si>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</si>
  <si>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</si>
  <si>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</si>
  <si>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</si>
  <si>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</si>
  <si>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</si>
  <si>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</si>
  <si>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</si>
  <si>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</si>
  <si>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</si>
  <si>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</si>
  <si>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</si>
  <si>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</si>
  <si>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</si>
  <si>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</si>
  <si>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</si>
  <si>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</si>
  <si>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</si>
  <si>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</si>
  <si>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</si>
  <si>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</si>
  <si>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</si>
  <si>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</si>
  <si>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</si>
  <si>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</si>
  <si>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</si>
  <si>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</si>
  <si>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</si>
  <si>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</si>
  <si>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</si>
  <si>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</si>
  <si>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</si>
  <si>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</si>
  <si>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</si>
  <si>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</si>
  <si>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</si>
  <si>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</si>
  <si>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</si>
  <si>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</si>
  <si>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</si>
  <si>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</si>
  <si>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</si>
  <si>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</si>
  <si>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</si>
  <si>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</si>
  <si>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</si>
  <si>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</si>
  <si>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</si>
  <si>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</si>
  <si>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</si>
  <si>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</si>
  <si>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</si>
  <si>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</si>
  <si>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</si>
  <si>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</si>
  <si>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</si>
  <si>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</si>
  <si>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</si>
  <si>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</si>
  <si>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</si>
  <si>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</si>
  <si>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</si>
  <si>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</si>
  <si>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</si>
  <si>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</si>
  <si>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</si>
  <si>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</si>
  <si>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</si>
  <si>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</si>
  <si>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</si>
  <si>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</si>
  <si>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</si>
  <si>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</si>
  <si>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</si>
  <si>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</si>
  <si>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</si>
  <si>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</si>
  <si>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</si>
  <si>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</si>
  <si>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</si>
  <si>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</si>
  <si>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</si>
  <si>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</si>
  <si>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</si>
  <si>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</si>
  <si>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</si>
  <si>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</si>
  <si>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</si>
  <si>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</si>
  <si>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</si>
  <si>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</si>
  <si>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</si>
  <si>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</si>
  <si>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</si>
  <si>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</si>
  <si>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</si>
  <si>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</si>
  <si>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</si>
  <si>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</si>
  <si>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</si>
  <si>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</si>
  <si>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</si>
  <si>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</si>
  <si>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</si>
  <si>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</si>
  <si>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</si>
  <si>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</si>
  <si>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</si>
  <si>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</si>
  <si>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</si>
  <si>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</si>
  <si>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</si>
  <si>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</si>
  <si>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</si>
  <si>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</si>
  <si>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</si>
  <si>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</si>
  <si>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</si>
  <si>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</si>
  <si>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</si>
  <si>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</si>
  <si>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</si>
  <si>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</si>
  <si>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</si>
  <si>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</si>
  <si>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</si>
  <si>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</si>
  <si>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</si>
  <si>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</si>
  <si>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</si>
  <si>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</si>
  <si>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</si>
  <si>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</si>
  <si>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</si>
  <si>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</si>
  <si>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</si>
  <si>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</si>
  <si>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</si>
  <si>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</si>
  <si>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</si>
  <si>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</si>
  <si>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</si>
  <si>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</si>
  <si>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</si>
  <si>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</si>
  <si>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</si>
  <si>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</si>
  <si>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</si>
  <si>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</si>
  <si>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</si>
  <si>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</si>
  <si>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</si>
  <si>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</si>
  <si>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</si>
  <si>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</si>
  <si>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</si>
  <si>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</si>
  <si>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</si>
  <si>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</si>
  <si>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</si>
  <si>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</si>
  <si>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</si>
  <si>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</si>
  <si>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</si>
  <si>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</si>
  <si>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</si>
  <si>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</si>
  <si>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</si>
  <si>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</si>
  <si>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</si>
  <si>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</si>
  <si>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</si>
  <si>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</si>
  <si>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</si>
  <si>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</si>
  <si>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</si>
  <si>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</si>
  <si>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</si>
  <si>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</si>
  <si>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</si>
  <si>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</si>
  <si>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</si>
  <si>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</si>
  <si>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</si>
  <si>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</si>
  <si>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</si>
  <si>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</si>
  <si>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</si>
  <si>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</si>
  <si>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</si>
  <si>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</si>
  <si>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</si>
  <si>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</si>
  <si>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</si>
  <si>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</si>
  <si>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</si>
  <si>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</si>
  <si>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</si>
  <si>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</si>
  <si>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</si>
  <si>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</si>
  <si>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</si>
  <si>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</si>
  <si>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</si>
  <si>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</si>
  <si>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</si>
  <si>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</si>
  <si>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</si>
  <si>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</si>
  <si>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</si>
  <si>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</si>
  <si>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</si>
  <si>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</si>
  <si>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</si>
  <si>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</si>
  <si>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</si>
  <si>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</si>
  <si>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</si>
  <si>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</si>
  <si>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</si>
  <si>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</si>
  <si>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</si>
  <si>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</si>
  <si>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</si>
  <si>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</si>
  <si>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</si>
  <si>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</si>
  <si>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</si>
  <si>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</si>
  <si>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</si>
  <si>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</si>
  <si>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</si>
  <si>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</si>
  <si>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</si>
  <si>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</si>
  <si>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</si>
  <si>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</si>
  <si>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</si>
  <si>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</si>
  <si>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</si>
  <si>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</si>
  <si>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</si>
  <si>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</si>
  <si>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</si>
  <si>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</si>
  <si>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</si>
  <si>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</si>
  <si>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</si>
  <si>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</si>
  <si>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</si>
  <si>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</si>
  <si>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</si>
  <si>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</si>
  <si>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</si>
  <si>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</si>
  <si>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</si>
  <si>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</si>
  <si>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</si>
  <si>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</si>
  <si>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</si>
  <si>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</si>
  <si>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</si>
  <si>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</si>
  <si>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</si>
  <si>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</si>
  <si>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</si>
  <si>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</si>
  <si>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</si>
  <si>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</si>
  <si>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</si>
  <si>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</si>
  <si>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</si>
  <si>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</si>
  <si>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</si>
  <si>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</si>
  <si>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</si>
  <si>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</si>
  <si>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</si>
  <si>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</si>
  <si>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</si>
  <si>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</si>
  <si>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</si>
  <si>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</si>
  <si>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</si>
  <si>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</si>
  <si>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</si>
  <si>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</si>
  <si>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</si>
  <si>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</si>
  <si>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</si>
  <si>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</si>
  <si>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</si>
  <si>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</si>
  <si>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</si>
  <si>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</si>
  <si>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</si>
  <si>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</si>
  <si>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</si>
  <si>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</si>
  <si>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</si>
  <si>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</si>
  <si>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</si>
  <si>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</si>
  <si>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</si>
  <si>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</si>
  <si>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</si>
  <si>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</si>
  <si>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</si>
  <si>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</si>
  <si>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</si>
  <si>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</si>
  <si>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</si>
  <si>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</si>
  <si>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</si>
  <si>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</si>
  <si>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</si>
  <si>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</si>
  <si>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</si>
  <si>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</si>
  <si>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</si>
  <si>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</si>
  <si>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</si>
  <si>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</si>
  <si>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</si>
  <si>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</si>
  <si>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</si>
  <si>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</si>
  <si>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</si>
  <si>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</si>
  <si>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</si>
  <si>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</si>
  <si>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</si>
  <si>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</si>
  <si>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</si>
  <si>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</si>
  <si>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</si>
  <si>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</si>
  <si>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</si>
  <si>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</si>
  <si>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</si>
  <si>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</si>
  <si>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</si>
  <si>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</si>
  <si>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</si>
  <si>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</si>
  <si>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</si>
  <si>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</si>
  <si>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</si>
  <si>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</si>
  <si>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</si>
  <si>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</si>
  <si>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</si>
  <si>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</si>
  <si>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</si>
  <si>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</si>
  <si>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</si>
  <si>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</si>
  <si>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</si>
  <si>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</si>
  <si>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</si>
  <si>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</si>
  <si>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</si>
  <si>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</si>
  <si>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</si>
  <si>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</si>
  <si>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</si>
  <si>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</si>
  <si>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</si>
  <si>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</si>
  <si>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</si>
  <si>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</si>
  <si>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</si>
  <si>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</si>
  <si>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</si>
  <si>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</si>
  <si>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</si>
  <si>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</si>
  <si>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</si>
  <si>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</si>
  <si>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</si>
  <si>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</si>
  <si>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</si>
  <si>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</si>
  <si>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</si>
  <si>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</si>
  <si>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</si>
  <si>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</si>
  <si>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</si>
  <si>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</si>
  <si>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</si>
  <si>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</si>
  <si>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</si>
  <si>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</si>
  <si>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</si>
  <si>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</si>
  <si>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</si>
  <si>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</si>
  <si>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</si>
  <si>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</si>
  <si>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</si>
  <si>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</si>
  <si>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</si>
  <si>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</si>
  <si>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</si>
  <si>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</si>
  <si>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</si>
  <si>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</si>
  <si>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</si>
  <si>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</si>
  <si>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</si>
  <si>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</si>
  <si>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</si>
  <si>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</si>
  <si>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</si>
  <si>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</si>
  <si>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</si>
  <si>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</si>
  <si>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</si>
  <si>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</si>
  <si>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</si>
  <si>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</si>
  <si>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</si>
  <si>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</si>
  <si>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</si>
  <si>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</si>
  <si>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</si>
  <si>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</si>
  <si>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</si>
  <si>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</si>
  <si>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</si>
  <si>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</si>
  <si>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</si>
  <si>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</si>
  <si>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</si>
  <si>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</si>
  <si>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</si>
  <si>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</si>
  <si>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</si>
  <si>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</si>
  <si>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</si>
  <si>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</si>
  <si>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</si>
  <si>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</si>
  <si>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</si>
  <si>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</si>
  <si>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</si>
  <si>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</si>
  <si>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</si>
  <si>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</si>
  <si>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</si>
  <si>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</si>
  <si>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</si>
  <si>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</si>
  <si>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</si>
  <si>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</si>
  <si>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</si>
  <si>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</si>
  <si>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</si>
  <si>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</si>
  <si>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</si>
  <si>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</si>
  <si>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</si>
  <si>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</si>
  <si>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</si>
  <si>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</si>
  <si>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</si>
  <si>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</si>
  <si>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</si>
  <si>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</si>
  <si>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</si>
  <si>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</si>
  <si>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</si>
  <si>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</si>
  <si>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</si>
  <si>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</si>
  <si>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</si>
  <si>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</si>
  <si>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</si>
  <si>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</si>
  <si>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</si>
  <si>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</si>
  <si>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</si>
  <si>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</si>
  <si>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</si>
  <si>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</si>
  <si>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</si>
  <si>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</si>
  <si>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</si>
  <si>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</si>
  <si>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</si>
  <si>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</si>
  <si>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</si>
  <si>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</si>
  <si>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</si>
  <si>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</si>
  <si>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</si>
  <si>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</si>
  <si>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</si>
  <si>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</si>
  <si>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</si>
  <si>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</si>
  <si>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</si>
  <si>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</si>
  <si>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</si>
  <si>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</si>
  <si>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</si>
  <si>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</si>
  <si>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</si>
  <si>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</si>
  <si>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</si>
  <si>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</si>
  <si>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</si>
  <si>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</si>
  <si>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</si>
  <si>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</si>
  <si>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</si>
  <si>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</si>
  <si>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</si>
  <si>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</si>
  <si>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</si>
  <si>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</si>
  <si>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</si>
  <si>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</si>
  <si>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</si>
  <si>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</si>
  <si>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</si>
  <si>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</si>
  <si>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</si>
  <si>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</si>
  <si>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</si>
  <si>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</si>
  <si>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</si>
  <si>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</si>
  <si>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</si>
  <si>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</si>
  <si>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</si>
  <si>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</si>
  <si>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</si>
  <si>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</si>
  <si>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</si>
  <si>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</si>
  <si>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</si>
  <si>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</si>
  <si>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</si>
  <si>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</si>
  <si>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</si>
  <si>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</si>
  <si>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</si>
  <si>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</si>
  <si>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</si>
  <si>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</si>
  <si>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</si>
  <si>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</si>
  <si>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</si>
  <si>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</si>
  <si>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</si>
  <si>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</si>
  <si>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</si>
  <si>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</si>
  <si>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</si>
  <si>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</si>
  <si>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</si>
  <si>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</si>
  <si>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</si>
  <si>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</si>
  <si>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</si>
  <si>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</si>
  <si>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</si>
  <si>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</si>
  <si>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</si>
  <si>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</si>
  <si>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</si>
  <si>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</si>
  <si>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</si>
  <si>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</si>
  <si>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</si>
  <si>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</si>
  <si>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</si>
  <si>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</si>
  <si>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</si>
  <si>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</si>
  <si>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</si>
  <si>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</si>
  <si>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</si>
  <si>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</si>
  <si>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</si>
  <si>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</si>
  <si>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</si>
  <si>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</si>
  <si>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</si>
  <si>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</si>
  <si>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</si>
  <si>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</si>
  <si>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</si>
  <si>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</si>
  <si>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</si>
  <si>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</si>
  <si>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</si>
  <si>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</si>
  <si>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</si>
  <si>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</si>
  <si>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</si>
  <si>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</si>
  <si>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</si>
  <si>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</si>
  <si>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</si>
  <si>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</si>
  <si>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</si>
  <si>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</si>
  <si>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</si>
  <si>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</si>
  <si>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</si>
  <si>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</si>
  <si>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</si>
  <si>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</si>
  <si>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</si>
  <si>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</si>
  <si>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</si>
  <si>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</si>
  <si>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</si>
  <si>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</si>
  <si>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</si>
  <si>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</si>
  <si>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</si>
  <si>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</si>
  <si>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</si>
  <si>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</si>
  <si>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</si>
  <si>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</si>
  <si>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</si>
  <si>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</si>
  <si>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</si>
  <si>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</si>
  <si>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</si>
  <si>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</si>
  <si>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</si>
  <si>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</si>
  <si>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</si>
  <si>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</si>
  <si>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</si>
  <si>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</si>
  <si>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</si>
  <si>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</si>
  <si>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</si>
  <si>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</si>
  <si>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</si>
  <si>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</si>
  <si>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</si>
  <si>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</si>
  <si>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</si>
  <si>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</si>
  <si>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</si>
  <si>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</si>
  <si>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</si>
  <si>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</si>
  <si>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</si>
  <si>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</si>
  <si>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</si>
  <si>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</si>
  <si>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</si>
  <si>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</si>
  <si>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</si>
  <si>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</si>
  <si>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</si>
  <si>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</si>
  <si>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</si>
  <si>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</si>
  <si>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</si>
  <si>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</si>
  <si>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</si>
  <si>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</si>
  <si>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</si>
  <si>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</si>
  <si>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</si>
  <si>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</si>
  <si>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</si>
  <si>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</si>
  <si>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</si>
  <si>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</si>
  <si>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</si>
  <si>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</si>
  <si>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</si>
  <si>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</si>
  <si>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</si>
  <si>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</si>
  <si>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</si>
  <si>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</si>
  <si>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</si>
  <si>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</si>
  <si>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</si>
  <si>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</si>
  <si>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</si>
  <si>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</si>
  <si>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</si>
  <si>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</si>
  <si>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</si>
  <si>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</si>
  <si>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</si>
  <si>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</si>
  <si>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</si>
  <si>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</si>
  <si>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</si>
  <si>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</si>
  <si>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</si>
  <si>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</si>
  <si>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</si>
  <si>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</si>
  <si>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</si>
  <si>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</si>
  <si>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</si>
  <si>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</si>
  <si>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</si>
  <si>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</si>
  <si>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</si>
  <si>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</si>
  <si>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</si>
  <si>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</si>
  <si>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</si>
  <si>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</si>
  <si>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</si>
  <si>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</si>
  <si>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</si>
  <si>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</si>
  <si>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</si>
  <si>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</si>
  <si>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</si>
  <si>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</si>
  <si>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</si>
  <si>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</si>
  <si>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</si>
  <si>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</si>
  <si>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</si>
  <si>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</si>
  <si>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</si>
  <si>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</si>
  <si>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</si>
  <si>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</si>
  <si>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</si>
  <si>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</si>
  <si>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</si>
  <si>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</si>
  <si>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</si>
  <si>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</si>
  <si>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</si>
  <si>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</si>
  <si>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</si>
  <si>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</si>
  <si>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</si>
  <si>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</si>
  <si>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</si>
  <si>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</si>
  <si>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</si>
  <si>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</si>
  <si>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</si>
  <si>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</si>
  <si>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</si>
  <si>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</si>
  <si>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</si>
  <si>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</si>
  <si>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</si>
  <si>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</si>
  <si>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</si>
  <si>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</si>
  <si>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</si>
  <si>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</si>
  <si>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</si>
  <si>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</si>
  <si>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</si>
  <si>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</si>
  <si>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</si>
  <si>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</si>
  <si>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</si>
  <si>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</si>
  <si>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</si>
  <si>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</si>
  <si>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</si>
  <si>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</si>
  <si>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</si>
  <si>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</si>
  <si>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</si>
  <si>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</si>
  <si>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</si>
  <si>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</si>
  <si>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</si>
  <si>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</si>
  <si>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</si>
  <si>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</si>
  <si>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</si>
  <si>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</si>
  <si>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</si>
  <si>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</si>
  <si>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</si>
  <si>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</si>
  <si>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</si>
  <si>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</si>
  <si>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</si>
  <si>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</si>
  <si>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</si>
  <si>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</si>
  <si>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</si>
  <si>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</si>
  <si>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</si>
  <si>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</si>
  <si>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</si>
  <si>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</si>
  <si>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</si>
  <si>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</si>
  <si>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</si>
  <si>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</si>
  <si>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</si>
  <si>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</si>
  <si>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</si>
  <si>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</si>
  <si>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</si>
  <si>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</si>
  <si>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</si>
  <si>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</si>
  <si>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</si>
  <si>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</si>
  <si>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</si>
  <si>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</si>
  <si>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</si>
  <si>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</si>
  <si>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</si>
  <si>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</si>
  <si>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</si>
  <si>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</si>
  <si>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</si>
  <si>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</si>
  <si>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</si>
  <si>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</si>
  <si>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</si>
  <si>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</si>
  <si>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</si>
  <si>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</si>
  <si>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</si>
  <si>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</si>
  <si>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</si>
  <si>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</si>
  <si>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</si>
  <si>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</si>
  <si>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</si>
  <si>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</si>
  <si>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</si>
  <si>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</si>
  <si>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</si>
  <si>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</si>
  <si>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</si>
  <si>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</si>
  <si>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</si>
  <si>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</si>
  <si>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</si>
  <si>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</si>
  <si>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</si>
  <si>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</si>
  <si>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</si>
  <si>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</si>
  <si>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</si>
  <si>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</si>
  <si>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</si>
  <si>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</si>
  <si>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</si>
  <si>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</si>
  <si>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</si>
  <si>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</si>
  <si>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</si>
  <si>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</si>
  <si>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</si>
  <si>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</si>
  <si>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</si>
  <si>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</si>
  <si>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</si>
  <si>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</si>
  <si>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</si>
  <si>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</si>
  <si>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</si>
  <si>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</si>
  <si>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</si>
  <si>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</si>
  <si>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</si>
  <si>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</si>
  <si>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</si>
  <si>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</si>
  <si>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</si>
  <si>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</si>
  <si>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</si>
  <si>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</si>
  <si>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</si>
  <si>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</si>
  <si>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</si>
  <si>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</si>
  <si>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</si>
  <si>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</si>
  <si>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</si>
  <si>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</si>
  <si>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</si>
  <si>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</si>
  <si>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</si>
  <si>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</si>
  <si>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</si>
  <si>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</si>
  <si>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</si>
  <si>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</si>
  <si>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</si>
  <si>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</si>
  <si>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</si>
  <si>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</si>
  <si>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</si>
  <si>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</si>
  <si>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</si>
  <si>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</si>
  <si>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</si>
  <si>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</si>
  <si>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</si>
  <si>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</si>
  <si>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</si>
  <si>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</si>
  <si>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</si>
  <si>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</si>
  <si>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</si>
  <si>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</si>
  <si>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</si>
  <si>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</si>
  <si>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</si>
  <si>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</si>
  <si>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</si>
  <si>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</si>
  <si>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</si>
  <si>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</si>
  <si>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</si>
  <si>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</si>
  <si>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</si>
  <si>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</si>
  <si>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</si>
  <si>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</si>
  <si>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</si>
  <si>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</si>
  <si>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</si>
  <si>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</si>
  <si>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</si>
  <si>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</si>
  <si>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</si>
  <si>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</si>
  <si>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</si>
  <si>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</si>
  <si>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</si>
  <si>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</si>
  <si>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</si>
  <si>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</si>
  <si>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</si>
  <si>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</si>
  <si>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</si>
  <si>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</si>
  <si>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</si>
  <si>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</si>
  <si>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</si>
  <si>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</si>
  <si>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</si>
  <si>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</si>
  <si>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</si>
  <si>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</si>
  <si>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</si>
  <si>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</si>
  <si>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</si>
  <si>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</si>
  <si>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</si>
  <si>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</si>
  <si>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</si>
  <si>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</si>
  <si>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</si>
  <si>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</si>
  <si>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</si>
  <si>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</si>
  <si>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</si>
  <si>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</si>
  <si>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</si>
  <si>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</si>
  <si>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</si>
  <si>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</si>
  <si>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</si>
  <si>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</si>
  <si>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</si>
  <si>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</si>
  <si>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</si>
  <si>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</si>
  <si>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</si>
  <si>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</si>
  <si>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</si>
  <si>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</si>
  <si>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</si>
  <si>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</si>
  <si>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</si>
  <si>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</si>
  <si>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</si>
  <si>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</si>
  <si>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</si>
  <si>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</si>
  <si>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</si>
  <si>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</si>
  <si>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</si>
  <si>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</si>
  <si>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</si>
  <si>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</si>
  <si>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</si>
  <si>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</si>
  <si>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</si>
  <si>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</si>
  <si>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</si>
  <si>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</si>
  <si>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</si>
  <si>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</si>
  <si>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</si>
  <si>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</si>
  <si>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</si>
  <si>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</si>
  <si>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</si>
  <si>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</si>
  <si>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</si>
  <si>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</si>
  <si>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</si>
  <si>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</si>
  <si>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</si>
  <si>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</si>
  <si>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</si>
  <si>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</si>
  <si>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</si>
  <si>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</si>
  <si>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</si>
  <si>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</si>
  <si>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</si>
  <si>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</si>
  <si>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</si>
  <si>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</si>
  <si>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</si>
  <si>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</si>
  <si>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</si>
  <si>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</si>
  <si>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</si>
  <si>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</si>
  <si>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</si>
  <si>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</si>
  <si>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</si>
  <si>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</si>
  <si>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</si>
  <si>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</si>
  <si>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</si>
  <si>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</si>
  <si>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</si>
  <si>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</si>
  <si>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</si>
  <si>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</si>
  <si>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</si>
  <si>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</si>
  <si>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</si>
  <si>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</si>
  <si>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</si>
  <si>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</si>
  <si>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</si>
  <si>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</si>
  <si>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</si>
  <si>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</si>
  <si>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</si>
  <si>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</si>
  <si>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</si>
  <si>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</si>
  <si>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</si>
  <si>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</si>
  <si>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</si>
  <si>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</si>
  <si>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</si>
  <si>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</si>
  <si>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</si>
  <si>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</si>
  <si>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</si>
  <si>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</si>
  <si>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</si>
  <si>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</si>
  <si>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</si>
  <si>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</si>
  <si>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</si>
  <si>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</si>
  <si>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</si>
  <si>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</si>
  <si>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</si>
  <si>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</si>
  <si>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</si>
  <si>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</si>
  <si>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</si>
  <si>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</si>
  <si>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</si>
  <si>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</si>
  <si>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</si>
  <si>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</si>
  <si>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</si>
  <si>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</si>
  <si>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</si>
  <si>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</si>
  <si>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</si>
  <si>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</si>
  <si>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</si>
  <si>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</si>
  <si>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</si>
  <si>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</si>
  <si>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</si>
  <si>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</si>
  <si>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</si>
  <si>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</si>
  <si>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</si>
  <si>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</si>
  <si>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</si>
  <si>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</si>
  <si>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</si>
  <si>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</si>
  <si>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</si>
  <si>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</si>
  <si>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</si>
  <si>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</si>
  <si>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</si>
  <si>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</si>
  <si>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</si>
  <si>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</si>
  <si>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</si>
  <si>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</si>
  <si>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</si>
  <si>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</si>
  <si>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</si>
  <si>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</si>
  <si>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</si>
  <si>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</si>
  <si>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</si>
  <si>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</si>
  <si>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</si>
  <si>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</si>
  <si>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</si>
  <si>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</si>
  <si>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</si>
  <si>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</si>
  <si>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</si>
  <si>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</si>
  <si>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</si>
  <si>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</si>
  <si>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</si>
  <si>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</si>
  <si>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</si>
  <si>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</si>
  <si>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</si>
  <si>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</si>
  <si>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</si>
  <si>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</si>
  <si>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</si>
  <si>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</si>
  <si>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</si>
  <si>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</si>
  <si>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</si>
  <si>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</si>
  <si>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</si>
  <si>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</si>
  <si>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</si>
  <si>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</si>
  <si>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</si>
  <si>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</si>
  <si>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</si>
  <si>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</si>
  <si>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</si>
  <si>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</si>
  <si>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</si>
  <si>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</si>
  <si>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</si>
  <si>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</si>
  <si>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</si>
  <si>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</si>
  <si>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</si>
  <si>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</si>
  <si>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</si>
  <si>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</si>
  <si>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</si>
  <si>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</si>
  <si>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</si>
  <si>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</si>
  <si>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</si>
  <si>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</si>
  <si>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</si>
  <si>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</si>
  <si>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</si>
  <si>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</si>
  <si>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</si>
  <si>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</si>
  <si>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</si>
  <si>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</si>
  <si>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</si>
  <si>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</si>
  <si>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</si>
  <si>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</si>
  <si>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</si>
  <si>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</si>
  <si>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</si>
  <si>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</si>
  <si>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</si>
  <si>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</si>
  <si>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</si>
  <si>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</si>
  <si>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</si>
  <si>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</si>
  <si>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</si>
  <si>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</si>
  <si>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</si>
  <si>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</si>
  <si>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</si>
  <si>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</si>
  <si>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</si>
  <si>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</si>
  <si>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</si>
  <si>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</si>
  <si>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</si>
  <si>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</si>
  <si>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</si>
  <si>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</si>
  <si>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</si>
  <si>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</si>
  <si>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</si>
  <si>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</si>
  <si>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</si>
  <si>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</si>
  <si>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</si>
  <si>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</si>
  <si>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</si>
  <si>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</si>
  <si>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</si>
  <si>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</si>
  <si>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</si>
  <si>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</si>
  <si>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</si>
  <si>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</si>
  <si>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</si>
  <si>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</si>
  <si>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</si>
  <si>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</si>
  <si>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</si>
  <si>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</si>
  <si>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</si>
  <si>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</si>
  <si>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</si>
  <si>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</si>
  <si>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</si>
  <si>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</si>
  <si>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</si>
  <si>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</si>
  <si>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</si>
  <si>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</si>
  <si>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</si>
  <si>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</si>
  <si>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</si>
  <si>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</si>
  <si>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</si>
  <si>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</si>
  <si>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</si>
  <si>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</si>
  <si>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</si>
  <si>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</si>
  <si>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</si>
  <si>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</si>
  <si>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</si>
  <si>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</si>
  <si>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</si>
  <si>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</si>
  <si>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</si>
  <si>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</si>
  <si>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</si>
  <si>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</si>
  <si>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</si>
  <si>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</si>
  <si>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</si>
  <si>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</si>
  <si>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</si>
  <si>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</si>
  <si>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</si>
  <si>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</si>
  <si>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</si>
  <si>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</si>
  <si>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</si>
  <si>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</si>
  <si>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</si>
  <si>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</si>
  <si>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</si>
  <si>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</si>
  <si>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</si>
  <si>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</si>
  <si>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</si>
  <si>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</si>
  <si>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</si>
  <si>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</si>
  <si>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</si>
  <si>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</si>
  <si>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</si>
  <si>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</si>
  <si>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</si>
  <si>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</si>
  <si>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</si>
  <si>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</si>
  <si>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</si>
  <si>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</si>
  <si>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</si>
  <si>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</si>
  <si>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</si>
  <si>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</si>
  <si>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</si>
  <si>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</si>
  <si>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</si>
  <si>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</si>
  <si>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</si>
  <si>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</si>
  <si>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</si>
  <si>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</si>
  <si>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</si>
  <si>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</si>
  <si>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</si>
  <si>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</si>
  <si>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</si>
  <si>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</si>
  <si>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</si>
  <si>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</si>
  <si>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</si>
  <si>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</si>
  <si>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</si>
  <si>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</si>
  <si>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</si>
  <si>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</si>
  <si>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</si>
  <si>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</si>
  <si>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</si>
  <si>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</si>
  <si>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</si>
  <si>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</si>
  <si>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</si>
  <si>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</si>
  <si>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</si>
  <si>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</si>
  <si>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</si>
  <si>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</si>
  <si>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</si>
  <si>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</si>
  <si>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</si>
  <si>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</si>
  <si>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</si>
  <si>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</si>
  <si>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</si>
  <si>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</si>
  <si>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</si>
  <si>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</si>
  <si>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</si>
  <si>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</si>
  <si>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</si>
  <si>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</si>
  <si>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</si>
  <si>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</si>
  <si>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</si>
  <si>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</si>
  <si>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</si>
  <si>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</si>
  <si>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</si>
  <si>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</si>
  <si>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</si>
  <si>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</si>
  <si>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</si>
  <si>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</si>
  <si>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</si>
  <si>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</si>
  <si>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</si>
  <si>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</si>
  <si>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</si>
  <si>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</si>
  <si>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</si>
  <si>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</si>
  <si>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</si>
  <si>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</si>
  <si>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</si>
  <si>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</si>
  <si>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</si>
  <si>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</si>
  <si>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</si>
  <si>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</si>
  <si>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</si>
  <si>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</si>
  <si>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</si>
  <si>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</si>
  <si>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</si>
  <si>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</si>
  <si>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</si>
  <si>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</si>
  <si>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</si>
  <si>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</si>
  <si>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</si>
  <si>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</si>
  <si>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</si>
  <si>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</si>
  <si>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</si>
  <si>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</si>
  <si>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</si>
  <si>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</si>
  <si>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</si>
  <si>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</si>
  <si>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</si>
  <si>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</si>
  <si>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</si>
  <si>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</si>
  <si>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</si>
  <si>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</si>
  <si>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</si>
  <si>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</si>
  <si>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</si>
  <si>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</si>
  <si>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</si>
  <si>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</si>
  <si>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</si>
  <si>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</si>
  <si>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</si>
  <si>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</si>
  <si>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</si>
  <si>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</si>
  <si>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</si>
  <si>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</si>
  <si>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</si>
  <si>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</si>
  <si>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</si>
  <si>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</si>
  <si>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</si>
  <si>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</si>
  <si>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</si>
  <si>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</si>
  <si>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</si>
  <si>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</si>
  <si>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</si>
  <si>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</si>
  <si>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</si>
  <si>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</si>
  <si>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</si>
  <si>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</si>
  <si>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</si>
  <si>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</si>
  <si>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</si>
  <si>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</si>
  <si>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</si>
  <si>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</si>
  <si>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</si>
  <si>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</si>
  <si>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</si>
  <si>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</si>
  <si>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</si>
  <si>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</si>
  <si>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</si>
  <si>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</si>
  <si>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</si>
  <si>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</si>
  <si>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</si>
  <si>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</si>
  <si>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</si>
  <si>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</si>
  <si>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</si>
  <si>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</si>
  <si>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</si>
  <si>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</si>
  <si>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</si>
  <si>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</si>
  <si>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</si>
  <si>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</si>
  <si>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</si>
  <si>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</si>
  <si>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</si>
  <si>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</si>
  <si>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</si>
  <si>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</si>
  <si>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</si>
  <si>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</si>
  <si>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</si>
  <si>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</si>
  <si>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</si>
  <si>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</si>
  <si>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</si>
  <si>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</si>
  <si>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</si>
  <si>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</si>
  <si>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</si>
  <si>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</si>
  <si>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</si>
  <si>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</si>
  <si>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</si>
  <si>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</si>
  <si>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</si>
  <si>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</si>
  <si>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</si>
  <si>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</si>
  <si>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</si>
  <si>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</si>
  <si>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</si>
  <si>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</si>
  <si>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</si>
  <si>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</si>
  <si>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</si>
  <si>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</si>
  <si>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</si>
  <si>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</si>
  <si>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</si>
  <si>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</si>
  <si>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</si>
  <si>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</si>
  <si>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</si>
  <si>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</si>
  <si>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</si>
  <si>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</si>
  <si>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</si>
  <si>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</si>
  <si>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</si>
  <si>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</si>
  <si>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</si>
  <si>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</si>
  <si>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</si>
  <si>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</si>
  <si>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</si>
  <si>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</si>
  <si>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</si>
  <si>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</si>
  <si>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</si>
  <si>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</si>
  <si>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</si>
  <si>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</si>
  <si>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</si>
  <si>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</si>
  <si>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</si>
  <si>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</si>
  <si>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</si>
  <si>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</si>
  <si>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</si>
  <si>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</si>
  <si>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</si>
  <si>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</si>
  <si>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</si>
  <si>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</si>
  <si>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</si>
  <si>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</si>
  <si>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</si>
  <si>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</si>
  <si>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</si>
  <si>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</si>
  <si>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</si>
  <si>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</si>
  <si>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</si>
  <si>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</si>
  <si>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</si>
  <si>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</si>
  <si>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</si>
  <si>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</si>
  <si>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</si>
  <si>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</si>
  <si>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</si>
  <si>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</si>
  <si>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</si>
  <si>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</si>
  <si>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</si>
  <si>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</si>
  <si>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</si>
  <si>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</si>
  <si>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</si>
  <si>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</si>
  <si>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</si>
  <si>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</si>
  <si>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</si>
  <si>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</si>
  <si>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</si>
  <si>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</si>
  <si>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</si>
  <si>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</si>
  <si>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</si>
  <si>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</si>
  <si>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</si>
  <si>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</si>
  <si>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</si>
  <si>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</si>
  <si>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</si>
  <si>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</si>
  <si>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</si>
  <si>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</si>
  <si>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</si>
  <si>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</si>
  <si>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</si>
  <si>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</si>
  <si>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</si>
  <si>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</si>
  <si>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</si>
  <si>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</si>
  <si>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</si>
  <si>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</si>
  <si>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</si>
  <si>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</si>
  <si>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</si>
  <si>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</si>
  <si>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</si>
  <si>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</si>
  <si>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</si>
  <si>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</si>
  <si>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</si>
  <si>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</si>
  <si>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</si>
  <si>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</si>
  <si>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</si>
  <si>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</si>
  <si>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</si>
  <si>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</si>
  <si>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</si>
  <si>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</si>
  <si>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</si>
  <si>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</si>
  <si>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</si>
  <si>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</si>
  <si>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</si>
  <si>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</si>
  <si>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</si>
  <si>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</si>
  <si>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</si>
  <si>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</si>
  <si>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</si>
  <si>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</si>
  <si>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</si>
  <si>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</si>
  <si>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</si>
  <si>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</si>
  <si>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</si>
  <si>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</si>
  <si>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</si>
  <si>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</si>
  <si>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</si>
  <si>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</si>
  <si>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</si>
  <si>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</si>
  <si>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</si>
  <si>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</si>
  <si>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</si>
  <si>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</si>
  <si>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</si>
  <si>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</si>
  <si>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</si>
  <si>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</si>
  <si>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</si>
  <si>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</si>
  <si>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</si>
  <si>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</si>
  <si>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</si>
  <si>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</si>
  <si>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</si>
  <si>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</si>
  <si>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</si>
  <si>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</si>
  <si>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</si>
  <si>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</si>
  <si>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</si>
  <si>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</si>
  <si>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</si>
  <si>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</si>
  <si>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</si>
  <si>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</si>
  <si>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</si>
  <si>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</si>
  <si>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</si>
  <si>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</si>
  <si>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</si>
  <si>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</si>
  <si>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</si>
  <si>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</si>
  <si>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</si>
  <si>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</si>
  <si>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</si>
  <si>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</si>
  <si>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</si>
  <si>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</si>
  <si>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</si>
  <si>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</si>
  <si>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</si>
  <si>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</si>
  <si>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</si>
  <si>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</si>
  <si>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</si>
  <si>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</si>
  <si>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</si>
  <si>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</si>
  <si>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</si>
  <si>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</si>
  <si>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</si>
  <si>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</si>
  <si>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</si>
  <si>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</si>
  <si>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</si>
  <si>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</si>
  <si>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</si>
  <si>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</si>
  <si>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</si>
  <si>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</si>
  <si>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</si>
  <si>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</si>
  <si>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</si>
  <si>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</si>
  <si>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</si>
  <si>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</si>
  <si>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</si>
  <si>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</si>
  <si>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</si>
  <si>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</si>
  <si>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</si>
  <si>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</si>
  <si>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</si>
  <si>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</si>
  <si>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</si>
  <si>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</si>
  <si>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</si>
  <si>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</si>
  <si>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</si>
  <si>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</si>
  <si>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</si>
  <si>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</si>
  <si>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</si>
  <si>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</si>
  <si>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</si>
  <si>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</si>
  <si>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</si>
  <si>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</si>
  <si>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</si>
  <si>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</si>
  <si>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</si>
  <si>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</si>
  <si>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</si>
  <si>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</si>
  <si>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</si>
  <si>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</si>
  <si>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</si>
  <si>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</si>
  <si>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</si>
  <si>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</si>
  <si>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</si>
  <si>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</si>
  <si>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</si>
  <si>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</si>
  <si>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</si>
  <si>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</si>
  <si>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</si>
  <si>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</si>
  <si>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</si>
  <si>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</si>
  <si>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</si>
  <si>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</si>
  <si>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</si>
  <si>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</si>
  <si>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</si>
  <si>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</si>
  <si>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</si>
  <si>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</si>
  <si>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</si>
  <si>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</si>
  <si>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</si>
  <si>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</si>
  <si>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</si>
  <si>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</si>
  <si>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</si>
  <si>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</si>
  <si>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</si>
  <si>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</si>
  <si>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</si>
  <si>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</si>
  <si>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</si>
  <si>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</si>
  <si>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</si>
  <si>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</si>
  <si>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</si>
  <si>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</si>
  <si>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</si>
  <si>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</si>
  <si>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</si>
  <si>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</si>
  <si>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</si>
  <si>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</si>
  <si>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</si>
  <si>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</si>
  <si>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</si>
  <si>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</si>
  <si>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</si>
  <si>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</si>
  <si>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</si>
  <si>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</si>
  <si>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</si>
  <si>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</si>
  <si>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</si>
  <si>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</si>
  <si>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</si>
  <si>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</si>
  <si>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</si>
  <si>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</si>
  <si>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</si>
  <si>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</si>
  <si>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</si>
  <si>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</si>
  <si>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</si>
  <si>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</si>
  <si>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</si>
  <si>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</si>
  <si>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</si>
  <si>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</si>
  <si>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</si>
  <si>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</si>
  <si>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</si>
  <si>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</si>
  <si>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</si>
  <si>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</si>
  <si>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</si>
  <si>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</si>
  <si>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</si>
  <si>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</si>
  <si>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</si>
  <si>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</si>
  <si>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</si>
  <si>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</si>
  <si>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</si>
  <si>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</si>
  <si>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</si>
  <si>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</si>
  <si>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</si>
  <si>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</si>
  <si>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</si>
  <si>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</si>
  <si>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</si>
  <si>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</si>
  <si>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</si>
  <si>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</si>
  <si>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</si>
  <si>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</si>
  <si>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</si>
  <si>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</si>
  <si>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</si>
  <si>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</si>
  <si>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</si>
  <si>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</si>
  <si>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</si>
  <si>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</si>
  <si>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</si>
  <si>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</si>
  <si>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</si>
  <si>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</si>
  <si>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</si>
  <si>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</si>
  <si>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</si>
  <si>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</si>
  <si>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</si>
  <si>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</si>
  <si>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</si>
  <si>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</si>
  <si>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</si>
  <si>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</si>
  <si>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</si>
  <si>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</si>
  <si>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</si>
  <si>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</si>
  <si>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</si>
  <si>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</si>
  <si>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</si>
  <si>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</si>
  <si>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</si>
  <si>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</si>
  <si>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</si>
  <si>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</si>
  <si>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</si>
  <si>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</si>
  <si>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</si>
  <si>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</si>
  <si>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</si>
  <si>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</si>
  <si>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</si>
  <si>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</si>
  <si>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</si>
  <si>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</si>
  <si>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</si>
  <si>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</si>
  <si>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</si>
  <si>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</si>
  <si>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</si>
  <si>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</si>
  <si>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</si>
  <si>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</si>
  <si>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</si>
  <si>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</si>
  <si>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</si>
  <si>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</si>
  <si>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</si>
  <si>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</si>
  <si>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</si>
  <si>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</si>
  <si>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</si>
  <si>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</si>
  <si>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</si>
  <si>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</si>
  <si>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</si>
  <si>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</si>
  <si>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</si>
  <si>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</si>
  <si>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</si>
  <si>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</si>
  <si>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</si>
  <si>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</si>
  <si>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</si>
  <si>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</si>
  <si>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</si>
  <si>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</si>
  <si>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</si>
  <si>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</si>
  <si>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</si>
  <si>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</si>
  <si>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</si>
  <si>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</si>
  <si>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</si>
  <si>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</si>
  <si>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</si>
  <si>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</si>
  <si>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</si>
  <si>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</si>
  <si>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</si>
  <si>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</si>
  <si>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</si>
  <si>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</si>
  <si>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</si>
  <si>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</si>
  <si>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</si>
  <si>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</si>
  <si>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</si>
  <si>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</si>
  <si>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</si>
  <si>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</si>
  <si>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</si>
  <si>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</si>
  <si>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</si>
  <si>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</si>
  <si>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</si>
  <si>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</si>
  <si>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</si>
  <si>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</si>
  <si>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</si>
  <si>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</si>
  <si>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</si>
  <si>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</si>
  <si>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</si>
  <si>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</si>
  <si>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</si>
  <si>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</si>
  <si>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</si>
  <si>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</si>
  <si>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</si>
  <si>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</si>
  <si>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</si>
  <si>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</si>
  <si>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</si>
  <si>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</si>
  <si>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</si>
  <si>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</si>
  <si>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</si>
  <si>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</si>
  <si>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</si>
  <si>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</si>
  <si>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</si>
  <si>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</si>
  <si>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</si>
  <si>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</si>
  <si>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</si>
  <si>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</si>
  <si>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</si>
  <si>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</si>
  <si>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</si>
  <si>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</si>
  <si>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</si>
  <si>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</si>
  <si>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</si>
  <si>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</si>
  <si>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</si>
  <si>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</si>
  <si>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</si>
  <si>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</si>
  <si>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</si>
  <si>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</si>
  <si>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</si>
  <si>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</si>
  <si>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</si>
  <si>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</si>
  <si>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</si>
  <si>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</si>
  <si>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</si>
  <si>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</si>
  <si>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</si>
  <si>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</si>
  <si>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</si>
  <si>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</si>
  <si>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</si>
  <si>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</si>
  <si>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</si>
  <si>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</si>
  <si>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</si>
  <si>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</si>
  <si>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</si>
  <si>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</si>
  <si>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</si>
  <si>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</si>
  <si>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</si>
  <si>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</si>
  <si>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</si>
  <si>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</si>
  <si>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</si>
  <si>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</si>
  <si>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</si>
  <si>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</si>
  <si>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</si>
  <si>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</si>
  <si>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</si>
  <si>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</si>
  <si>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</si>
  <si>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</si>
  <si>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</si>
  <si>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</si>
  <si>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</si>
  <si>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</si>
  <si>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</si>
  <si>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</si>
  <si>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</si>
  <si>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</si>
  <si>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</si>
  <si>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</si>
  <si>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</si>
  <si>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</si>
  <si>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</si>
  <si>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</si>
  <si>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</si>
  <si>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</si>
  <si>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</si>
  <si>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</si>
  <si>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</si>
  <si>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</si>
  <si>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</si>
  <si>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</si>
  <si>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</si>
  <si>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</si>
  <si>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</si>
  <si>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</si>
  <si>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</si>
  <si>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</si>
  <si>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</si>
  <si>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</si>
  <si>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</si>
  <si>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</si>
  <si>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</si>
  <si>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</si>
  <si>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</si>
  <si>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</si>
  <si>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</si>
  <si>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</si>
  <si>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</si>
  <si>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</si>
  <si>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</si>
  <si>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</si>
  <si>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</si>
  <si>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</si>
  <si>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</si>
  <si>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</si>
  <si>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</si>
  <si>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</si>
  <si>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</si>
  <si>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</si>
  <si>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</si>
  <si>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</si>
  <si>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</si>
  <si>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</si>
  <si>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</si>
  <si>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</si>
  <si>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</si>
  <si>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</si>
  <si>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</si>
  <si>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</si>
  <si>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</si>
  <si>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</si>
  <si>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</si>
  <si>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</si>
  <si>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</si>
  <si>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</si>
  <si>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</si>
  <si>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</si>
  <si>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</si>
  <si>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</si>
  <si>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</si>
  <si>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</si>
  <si>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</si>
  <si>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</si>
  <si>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</si>
  <si>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</si>
  <si>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</si>
  <si>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</si>
  <si>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</si>
  <si>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</si>
  <si>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</si>
  <si>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</si>
  <si>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</si>
  <si>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</si>
  <si>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</si>
  <si>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</si>
  <si>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</si>
  <si>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</si>
  <si>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</si>
  <si>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</si>
  <si>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</si>
  <si>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</si>
  <si>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</si>
  <si>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</si>
  <si>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</si>
  <si>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</si>
  <si>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</si>
  <si>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</si>
  <si>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</si>
  <si>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</si>
  <si>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</si>
  <si>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</si>
  <si>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</si>
  <si>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</si>
  <si>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</si>
  <si>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</si>
  <si>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</si>
  <si>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</si>
  <si>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</si>
  <si>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</si>
  <si>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</si>
  <si>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</si>
  <si>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</si>
  <si>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</si>
  <si>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</si>
  <si>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</si>
  <si>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</si>
  <si>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</si>
  <si>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</si>
  <si>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</si>
  <si>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</si>
  <si>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</si>
  <si>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</si>
  <si>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</si>
  <si>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</si>
  <si>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</si>
  <si>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</si>
  <si>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</si>
  <si>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</si>
  <si>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</si>
  <si>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</si>
  <si>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</si>
  <si>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</si>
  <si>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</si>
  <si>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</si>
  <si>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</si>
  <si>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</si>
  <si>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</si>
  <si>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</si>
  <si>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</si>
  <si>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</si>
  <si>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</si>
  <si>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</si>
  <si>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</si>
  <si>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</si>
  <si>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</si>
  <si>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</si>
  <si>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</si>
  <si>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</si>
  <si>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</si>
  <si>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</si>
  <si>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</si>
  <si>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</si>
  <si>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</si>
  <si>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</si>
  <si>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</si>
  <si>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</si>
  <si>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</si>
  <si>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</si>
  <si>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</si>
  <si>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</si>
  <si>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</si>
  <si>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</si>
  <si>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</si>
  <si>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</si>
  <si>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</si>
  <si>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</si>
  <si>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</si>
  <si>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</si>
  <si>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</si>
  <si>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</si>
  <si>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</si>
  <si>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</si>
  <si>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</si>
  <si>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</si>
  <si>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</si>
  <si>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</si>
  <si>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</si>
  <si>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</si>
  <si>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</si>
  <si>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</si>
  <si>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</si>
  <si>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</si>
  <si>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</si>
  <si>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</si>
  <si>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</si>
  <si>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</si>
  <si>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</si>
  <si>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</si>
  <si>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</si>
  <si>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</si>
  <si>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</si>
  <si>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</si>
  <si>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</si>
  <si>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</si>
  <si>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</si>
  <si>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</si>
  <si>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</si>
  <si>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</si>
  <si>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</si>
  <si>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</si>
  <si>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</si>
  <si>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</si>
  <si>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</si>
  <si>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</si>
  <si>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</si>
  <si>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</si>
  <si>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</si>
  <si>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</si>
  <si>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</si>
  <si>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</si>
  <si>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</si>
  <si>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</si>
  <si>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</si>
  <si>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</si>
  <si>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</si>
  <si>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</si>
  <si>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</si>
  <si>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</si>
  <si>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</si>
  <si>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</si>
  <si>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</si>
  <si>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</si>
  <si>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</si>
  <si>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</si>
  <si>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</si>
  <si>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</si>
  <si>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</si>
  <si>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</si>
  <si>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</si>
  <si>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</si>
  <si>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</si>
  <si>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</si>
  <si>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</si>
  <si>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</si>
  <si>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</si>
  <si>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</si>
  <si>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</si>
  <si>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</si>
  <si>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</si>
  <si>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</si>
  <si>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</si>
  <si>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</si>
  <si>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</si>
  <si>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</si>
  <si>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</si>
  <si>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</si>
  <si>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</si>
  <si>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</si>
  <si>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</si>
  <si>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</si>
  <si>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</si>
  <si>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</si>
  <si>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</si>
  <si>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</si>
  <si>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</si>
  <si>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</si>
  <si>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</si>
  <si>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</si>
  <si>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</si>
  <si>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</si>
  <si>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</si>
  <si>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</si>
  <si>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</si>
  <si>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</si>
  <si>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</si>
  <si>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</si>
  <si>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</si>
  <si>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</si>
  <si>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</si>
  <si>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</si>
  <si>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</si>
  <si>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</si>
  <si>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</si>
  <si>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</si>
  <si>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</si>
  <si>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</si>
  <si>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</si>
  <si>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</si>
  <si>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</si>
  <si>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</si>
  <si>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</si>
  <si>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</si>
  <si>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</si>
  <si>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</si>
  <si>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</si>
  <si>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</si>
  <si>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</si>
  <si>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</si>
  <si>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</si>
  <si>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</si>
  <si>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</si>
  <si>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</si>
  <si>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</si>
  <si>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</si>
  <si>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</si>
  <si>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</si>
  <si>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</si>
  <si>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</si>
  <si>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</si>
  <si>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</si>
  <si>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</si>
  <si>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</si>
  <si>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</si>
  <si>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</si>
  <si>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</si>
  <si>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</si>
  <si>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</si>
  <si>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</si>
  <si>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</si>
  <si>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</si>
  <si>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</si>
  <si>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</si>
  <si>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</si>
  <si>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</si>
  <si>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</si>
  <si>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</si>
  <si>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</si>
  <si>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</si>
  <si>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</si>
  <si>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</si>
  <si>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</si>
  <si>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</si>
  <si>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</si>
  <si>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</si>
  <si>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</si>
  <si>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</si>
  <si>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</si>
  <si>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</si>
  <si>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</si>
  <si>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</si>
  <si>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</si>
  <si>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</si>
  <si>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</si>
  <si>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</si>
  <si>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</si>
  <si>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</si>
  <si>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</si>
  <si>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</si>
  <si>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</si>
  <si>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</si>
  <si>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</si>
  <si>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</si>
  <si>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</si>
  <si>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</si>
  <si>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</si>
  <si>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</si>
  <si>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</si>
  <si>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</si>
  <si>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</si>
  <si>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</si>
  <si>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</si>
  <si>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</si>
  <si>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</si>
  <si>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</si>
  <si>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</si>
  <si>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</si>
  <si>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</si>
  <si>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</si>
  <si>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</si>
  <si>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</si>
  <si>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</si>
  <si>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</si>
  <si>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</si>
  <si>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</si>
  <si>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</si>
  <si>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</si>
  <si>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</si>
  <si>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</si>
  <si>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</si>
  <si>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</si>
  <si>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</si>
  <si>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</si>
  <si>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</si>
  <si>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</si>
  <si>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</si>
  <si>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</si>
  <si>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</si>
  <si>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</si>
  <si>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</si>
  <si>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</si>
  <si>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</si>
  <si>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</si>
  <si>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</si>
  <si>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</si>
  <si>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</si>
  <si>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</si>
  <si>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</si>
  <si>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</si>
  <si>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</si>
  <si>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</si>
  <si>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</si>
  <si>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</si>
  <si>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</si>
  <si>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</si>
  <si>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</si>
  <si>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</si>
  <si>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</si>
  <si>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</si>
  <si>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</si>
  <si>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</si>
  <si>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</si>
  <si>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</si>
  <si>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</si>
  <si>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</si>
  <si>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</si>
  <si>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</si>
  <si>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</si>
  <si>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</si>
  <si>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</si>
  <si>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</si>
  <si>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</si>
  <si>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</si>
  <si>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</si>
  <si>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</si>
  <si>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</si>
  <si>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</si>
  <si>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</si>
  <si>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</si>
  <si>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</si>
  <si>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</si>
  <si>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</si>
  <si>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</si>
  <si>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</si>
  <si>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</si>
  <si>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</si>
  <si>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</si>
  <si>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</si>
  <si>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</si>
  <si>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</si>
  <si>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</si>
  <si>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</si>
  <si>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</si>
  <si>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</si>
  <si>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</si>
  <si>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</si>
  <si>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</si>
  <si>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</si>
  <si>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</si>
  <si>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</si>
  <si>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</si>
  <si>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</si>
  <si>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</si>
  <si>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</si>
  <si>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</si>
  <si>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</si>
  <si>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</si>
  <si>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</si>
  <si>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</si>
  <si>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</si>
  <si>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</si>
  <si>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</si>
  <si>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</si>
  <si>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</si>
  <si>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</si>
  <si>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</si>
  <si>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</si>
  <si>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</si>
  <si>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</si>
  <si>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</si>
  <si>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</si>
  <si>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</si>
  <si>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</si>
  <si>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</si>
  <si>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</si>
  <si>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</si>
  <si>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</si>
  <si>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</si>
  <si>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</si>
  <si>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</si>
  <si>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</si>
  <si>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</si>
  <si>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</si>
  <si>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</si>
  <si>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</si>
  <si>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</si>
  <si>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</si>
  <si>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</si>
  <si>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</si>
  <si>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</si>
  <si>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</si>
  <si>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</si>
  <si>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</si>
  <si>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</si>
  <si>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</si>
  <si>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</si>
  <si>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</si>
  <si>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</si>
  <si>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</si>
  <si>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</si>
  <si>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</si>
  <si>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</si>
  <si>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</si>
  <si>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</si>
  <si>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</si>
  <si>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</si>
  <si>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</si>
  <si>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</si>
  <si>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</si>
  <si>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</si>
  <si>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</si>
  <si>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</si>
  <si>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</si>
  <si>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</si>
  <si>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</si>
  <si>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</si>
  <si>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</si>
  <si>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</si>
  <si>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</si>
  <si>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</si>
  <si>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</si>
  <si>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</si>
  <si>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</si>
  <si>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</si>
  <si>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</si>
  <si>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</si>
  <si>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</si>
  <si>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</si>
  <si>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</si>
  <si>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</si>
  <si>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</si>
  <si>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</si>
  <si>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</si>
  <si>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</si>
  <si>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</si>
  <si>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</si>
  <si>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</si>
  <si>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</si>
  <si>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</si>
  <si>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</si>
  <si>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</si>
  <si>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</si>
  <si>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</si>
  <si>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</si>
  <si>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</si>
  <si>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</si>
  <si>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</si>
  <si>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</si>
  <si>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</si>
  <si>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</si>
  <si>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</si>
  <si>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</si>
  <si>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</si>
  <si>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</si>
  <si>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</si>
  <si>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</si>
  <si>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</si>
  <si>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</si>
  <si>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</si>
  <si>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</si>
  <si>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</si>
  <si>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</si>
  <si>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</si>
  <si>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</si>
  <si>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</si>
  <si>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</si>
  <si>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</si>
  <si>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</si>
  <si>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</si>
  <si>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</si>
  <si>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</si>
  <si>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</si>
  <si>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</si>
  <si>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</si>
  <si>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</si>
  <si>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</si>
  <si>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</si>
  <si>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</si>
  <si>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</si>
  <si>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</si>
  <si>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</si>
  <si>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</si>
  <si>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</si>
  <si>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</si>
  <si>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</si>
  <si>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</si>
  <si>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</si>
  <si>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</si>
  <si>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</si>
  <si>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</si>
  <si>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</si>
  <si>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</si>
  <si>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</si>
  <si>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</si>
  <si>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</si>
  <si>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</si>
  <si>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</si>
  <si>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</si>
  <si>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</si>
  <si>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</si>
  <si>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</si>
  <si>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</si>
  <si>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</si>
  <si>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</si>
  <si>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</si>
  <si>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</si>
  <si>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</si>
  <si>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</si>
  <si>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</si>
  <si>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</si>
  <si>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</si>
  <si>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</si>
  <si>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</si>
  <si>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</si>
  <si>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</si>
  <si>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</si>
  <si>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</si>
  <si>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</si>
  <si>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</si>
  <si>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</si>
  <si>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</si>
  <si>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</si>
  <si>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</si>
  <si>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</si>
  <si>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</si>
  <si>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</si>
  <si>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</si>
  <si>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</si>
  <si>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</si>
  <si>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</si>
  <si>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</si>
  <si>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</si>
  <si>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</si>
  <si>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</si>
  <si>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</si>
  <si>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</si>
  <si>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</si>
  <si>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</si>
  <si>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</si>
  <si>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</si>
  <si>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</si>
  <si>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</si>
  <si>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</si>
  <si>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</si>
  <si>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</si>
  <si>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</si>
  <si>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</si>
  <si>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</si>
  <si>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</si>
  <si>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</si>
  <si>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</si>
  <si>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</si>
  <si>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</si>
  <si>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</si>
  <si>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</si>
  <si>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</si>
  <si>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</si>
  <si>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</si>
  <si>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</si>
  <si>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</si>
  <si>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</si>
  <si>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</si>
  <si>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</si>
  <si>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</si>
  <si>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</si>
  <si>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</si>
  <si>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</si>
  <si>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</si>
  <si>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</si>
  <si>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</si>
  <si>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</si>
  <si>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</si>
  <si>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</si>
  <si>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</si>
  <si>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</si>
  <si>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</si>
  <si>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</si>
  <si>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</si>
  <si>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</si>
  <si>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</si>
  <si>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</si>
  <si>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</si>
  <si>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</si>
  <si>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</si>
  <si>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</si>
  <si>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</si>
  <si>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</si>
  <si>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</si>
  <si>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</si>
  <si>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</si>
  <si>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</si>
  <si>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</si>
  <si>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</si>
  <si>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</si>
  <si>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</si>
  <si>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</si>
  <si>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</si>
  <si>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</si>
  <si>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</si>
  <si>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</si>
  <si>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</si>
  <si>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</si>
  <si>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</si>
  <si>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</si>
  <si>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</si>
  <si>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</si>
  <si>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</si>
  <si>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</si>
  <si>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</si>
  <si>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</si>
  <si>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</si>
  <si>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</si>
  <si>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</si>
  <si>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</si>
  <si>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</si>
  <si>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</si>
  <si>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</si>
  <si>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</si>
  <si>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</si>
  <si>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</si>
  <si>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</si>
  <si>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</si>
  <si>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</si>
  <si>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</si>
  <si>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</si>
  <si>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</si>
  <si>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</si>
  <si>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</si>
  <si>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</si>
  <si>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</si>
  <si>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</si>
  <si>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</si>
  <si>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</si>
  <si>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</si>
  <si>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</si>
  <si>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</si>
  <si>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</si>
  <si>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</si>
  <si>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</si>
  <si>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</si>
  <si>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</si>
  <si>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</si>
  <si>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</si>
  <si>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</si>
  <si>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</si>
  <si>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</si>
  <si>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</si>
  <si>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</si>
  <si>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</si>
  <si>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</si>
  <si>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</si>
  <si>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</si>
  <si>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</si>
  <si>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</si>
  <si>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</si>
  <si>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</si>
  <si>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</si>
  <si>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</si>
  <si>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</si>
  <si>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</si>
  <si>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</si>
  <si>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</si>
  <si>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</si>
  <si>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</si>
  <si>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</si>
  <si>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</si>
  <si>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</si>
  <si>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</si>
  <si>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</si>
  <si>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</si>
  <si>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</si>
  <si>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</si>
  <si>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</si>
  <si>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</si>
  <si>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</si>
  <si>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</si>
  <si>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</si>
  <si>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</si>
  <si>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</si>
  <si>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</si>
  <si>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</si>
  <si>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</si>
  <si>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</si>
  <si>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</si>
  <si>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</si>
  <si>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</si>
  <si>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</si>
  <si>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</si>
  <si>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</si>
  <si>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</si>
  <si>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</si>
  <si>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</si>
  <si>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</si>
  <si>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</si>
  <si>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</si>
  <si>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</si>
  <si>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</si>
  <si>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</si>
  <si>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</si>
  <si>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</si>
  <si>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</si>
  <si>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</si>
  <si>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</si>
  <si>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</si>
  <si>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</si>
  <si>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</si>
  <si>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</si>
  <si>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</si>
  <si>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</si>
  <si>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</si>
  <si>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</si>
  <si>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</si>
  <si>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</si>
  <si>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</si>
  <si>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</si>
  <si>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</si>
  <si>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</si>
  <si>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</si>
  <si>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</si>
  <si>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</si>
  <si>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</si>
  <si>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</si>
  <si>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</si>
  <si>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</si>
  <si>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</si>
  <si>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</si>
  <si>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</si>
  <si>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</si>
  <si>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</si>
  <si>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</si>
  <si>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</si>
  <si>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</si>
  <si>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</si>
  <si>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</si>
  <si>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</si>
  <si>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</si>
  <si>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</si>
  <si>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</si>
  <si>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</si>
  <si>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</si>
  <si>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</si>
  <si>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</si>
  <si>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</si>
  <si>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</si>
  <si>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</si>
  <si>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</si>
  <si>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</si>
  <si>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</si>
  <si>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</si>
  <si>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</si>
  <si>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</si>
  <si>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</si>
  <si>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</si>
  <si>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</si>
  <si>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</si>
  <si>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</si>
  <si>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</si>
  <si>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</si>
  <si>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</si>
  <si>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</si>
  <si>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</si>
  <si>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</si>
  <si>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</si>
  <si>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</si>
  <si>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</si>
  <si>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</si>
  <si>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</si>
  <si>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</si>
  <si>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</si>
  <si>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</si>
  <si>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</si>
  <si>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</si>
  <si>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</si>
  <si>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</si>
  <si>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</si>
  <si>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</si>
  <si>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</si>
  <si>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</si>
  <si>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</si>
  <si>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</si>
  <si>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</si>
  <si>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</si>
  <si>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</si>
  <si>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</si>
  <si>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</si>
  <si>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</si>
  <si>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</si>
  <si>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</si>
  <si>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</si>
  <si>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</si>
  <si>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</si>
  <si>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</si>
  <si>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</si>
  <si>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</si>
  <si>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</si>
  <si>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</si>
  <si>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</si>
  <si>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</si>
  <si>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</si>
  <si>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</si>
  <si>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</si>
  <si>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</si>
  <si>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</si>
  <si>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</si>
  <si>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</si>
  <si>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</si>
  <si>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</si>
  <si>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</si>
  <si>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</si>
  <si>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</si>
  <si>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</si>
  <si>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</si>
  <si>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</si>
  <si>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</si>
  <si>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</si>
  <si>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</si>
  <si>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</si>
  <si>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</si>
  <si>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</si>
  <si>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</si>
  <si>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</si>
  <si>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</si>
  <si>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</si>
  <si>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</si>
  <si>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</si>
  <si>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</si>
  <si>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</si>
  <si>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</si>
  <si>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</si>
  <si>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</si>
  <si>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</si>
  <si>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</si>
  <si>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</si>
  <si>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</si>
  <si>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</si>
  <si>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</si>
  <si>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</si>
  <si>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</si>
  <si>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</si>
  <si>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</si>
  <si>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</si>
  <si>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</si>
  <si>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</si>
  <si>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</si>
  <si>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</si>
  <si>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</si>
  <si>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</si>
  <si>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</si>
  <si>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</si>
  <si>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</si>
  <si>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</si>
  <si>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</si>
  <si>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</si>
  <si>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</si>
  <si>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</si>
  <si>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</si>
  <si>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</si>
  <si>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</si>
  <si>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</si>
  <si>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</si>
  <si>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</si>
  <si>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</si>
  <si>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</si>
  <si>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</si>
  <si>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</si>
  <si>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</si>
  <si>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</si>
  <si>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</si>
  <si>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</si>
  <si>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</si>
  <si>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</si>
  <si>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</si>
  <si>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</si>
  <si>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</si>
  <si>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</si>
  <si>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</si>
  <si>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</si>
  <si>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</si>
  <si>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</si>
  <si>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</si>
  <si>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</si>
  <si>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</si>
  <si>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</si>
  <si>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</si>
  <si>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</si>
  <si>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</si>
  <si>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</si>
  <si>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</si>
  <si>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</si>
  <si>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</si>
  <si>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</si>
  <si>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</si>
  <si>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</si>
  <si>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</si>
  <si>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</si>
  <si>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</si>
  <si>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</si>
  <si>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</si>
  <si>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</si>
  <si>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</si>
  <si>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</si>
  <si>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</si>
  <si>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</si>
  <si>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</si>
  <si>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</si>
  <si>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</si>
  <si>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</si>
  <si>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</si>
  <si>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</si>
  <si>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</si>
  <si>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</si>
  <si>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</si>
  <si>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</si>
  <si>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</si>
  <si>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</si>
  <si>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</si>
  <si>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</si>
  <si>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</si>
  <si>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</si>
  <si>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</si>
  <si>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</si>
  <si>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</si>
  <si>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</si>
  <si>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</si>
  <si>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</si>
  <si>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</si>
  <si>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</si>
  <si>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</si>
  <si>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</si>
  <si>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</si>
  <si>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</si>
  <si>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</si>
  <si>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</si>
  <si>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</si>
  <si>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</si>
  <si>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</si>
  <si>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</si>
  <si>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</si>
  <si>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</si>
  <si>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</si>
  <si>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</si>
  <si>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</si>
  <si>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</si>
  <si>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</si>
  <si>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</si>
  <si>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</si>
  <si>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</si>
  <si>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</si>
  <si>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</si>
  <si>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</si>
  <si>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</si>
  <si>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</si>
  <si>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</si>
  <si>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</si>
  <si>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</si>
  <si>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</si>
  <si>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</si>
  <si>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</si>
  <si>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</si>
  <si>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</si>
  <si>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</si>
  <si>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</si>
  <si>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</si>
  <si>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</si>
  <si>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</si>
  <si>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</si>
  <si>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</si>
  <si>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</si>
  <si>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</si>
  <si>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</si>
  <si>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</si>
  <si>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</si>
  <si>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</si>
  <si>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</si>
  <si>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</si>
  <si>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</si>
  <si>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</si>
  <si>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</si>
  <si>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</si>
  <si>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</si>
  <si>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</si>
  <si>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</si>
  <si>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</si>
  <si>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</si>
  <si>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</si>
  <si>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</si>
  <si>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</si>
  <si>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</si>
  <si>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</si>
  <si>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</si>
  <si>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</si>
  <si>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</si>
  <si>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</si>
  <si>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</si>
  <si>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</si>
  <si>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</si>
  <si>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</si>
  <si>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</si>
  <si>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</si>
  <si>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</si>
  <si>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</si>
  <si>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</si>
  <si>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</si>
  <si>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</si>
  <si>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</si>
  <si>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</si>
  <si>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</si>
  <si>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</si>
  <si>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</si>
  <si>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</si>
  <si>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</si>
  <si>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</si>
  <si>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</si>
  <si>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</si>
  <si>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</si>
  <si>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</si>
  <si>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</si>
  <si>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</si>
  <si>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</si>
  <si>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</si>
  <si>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</si>
  <si>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</si>
  <si>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</si>
  <si>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</si>
  <si>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</si>
  <si>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</si>
  <si>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</si>
  <si>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</si>
  <si>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</si>
  <si>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</si>
  <si>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</si>
  <si>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</si>
  <si>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</si>
  <si>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</si>
  <si>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</si>
  <si>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</si>
  <si>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</si>
  <si>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</si>
  <si>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</si>
  <si>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</si>
  <si>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</si>
  <si>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</si>
  <si>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</si>
  <si>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</si>
  <si>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</si>
  <si>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</si>
  <si>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</si>
  <si>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</si>
  <si>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</si>
  <si>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</si>
  <si>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</si>
  <si>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</si>
  <si>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</si>
  <si>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</si>
  <si>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</si>
  <si>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</si>
  <si>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</si>
  <si>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</si>
  <si>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</si>
  <si>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</si>
  <si>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</si>
  <si>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</si>
  <si>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</si>
  <si>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</si>
  <si>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</si>
  <si>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</si>
  <si>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</si>
  <si>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</si>
  <si>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</si>
  <si>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</si>
  <si>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</si>
  <si>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</si>
  <si>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</si>
  <si>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</si>
  <si>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</si>
  <si>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</si>
  <si>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</si>
  <si>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</si>
  <si>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</si>
  <si>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</si>
  <si>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</si>
  <si>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</si>
  <si>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</si>
  <si>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</si>
  <si>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</si>
  <si>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</si>
  <si>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</si>
  <si>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</si>
  <si>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</si>
  <si>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</si>
  <si>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</si>
  <si>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</si>
  <si>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</si>
  <si>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</si>
  <si>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</si>
  <si>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</si>
  <si>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</si>
  <si>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</si>
  <si>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</si>
  <si>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</si>
  <si>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</si>
  <si>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</si>
  <si>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</si>
  <si>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</si>
  <si>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</si>
  <si>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</si>
  <si>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</si>
  <si>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</si>
  <si>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</si>
  <si>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</si>
  <si>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</si>
  <si>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</si>
  <si>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</si>
  <si>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</si>
  <si>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</si>
  <si>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</si>
  <si>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</si>
  <si>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</si>
  <si>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</si>
  <si>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</si>
  <si>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</si>
  <si>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</si>
  <si>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</si>
  <si>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</si>
  <si>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</si>
  <si>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</si>
  <si>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</si>
  <si>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</si>
  <si>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</si>
  <si>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</si>
  <si>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</si>
  <si>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</si>
  <si>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</si>
  <si>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</si>
  <si>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</si>
  <si>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</si>
  <si>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</si>
  <si>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</si>
  <si>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</si>
  <si>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</si>
  <si>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</si>
  <si>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</si>
  <si>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</si>
  <si>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</si>
  <si>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</si>
  <si>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</si>
  <si>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</si>
  <si>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</si>
  <si>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</si>
  <si>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</si>
  <si>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</si>
  <si>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</si>
  <si>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</si>
  <si>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</si>
  <si>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</si>
  <si>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</si>
  <si>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</si>
  <si>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</si>
  <si>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</si>
  <si>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</si>
  <si>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</si>
  <si>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</si>
  <si>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</si>
  <si>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</si>
  <si>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</si>
  <si>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</si>
  <si>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</si>
  <si>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</si>
  <si>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</si>
  <si>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</si>
  <si>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</si>
  <si>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</si>
  <si>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</si>
  <si>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</si>
  <si>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</si>
  <si>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</si>
  <si>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</si>
  <si>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</si>
  <si>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</si>
  <si>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</si>
  <si>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</si>
  <si>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</si>
  <si>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</si>
  <si>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</si>
  <si>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</si>
  <si>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</si>
  <si>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</si>
  <si>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</si>
  <si>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</si>
  <si>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</si>
  <si>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</si>
  <si>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</si>
  <si>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</si>
  <si>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</si>
  <si>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</si>
  <si>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</si>
  <si>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</si>
  <si>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</si>
  <si>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</si>
  <si>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</si>
  <si>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</si>
  <si>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</si>
  <si>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</si>
  <si>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</si>
  <si>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</si>
  <si>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</si>
  <si>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</si>
  <si>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</si>
  <si>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</si>
  <si>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</si>
  <si>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</si>
  <si>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</si>
  <si>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</si>
  <si>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</si>
  <si>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</si>
  <si>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</si>
  <si>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</si>
  <si>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</si>
  <si>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</si>
  <si>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</si>
  <si>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</si>
  <si>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</si>
  <si>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</si>
  <si>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</si>
  <si>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</si>
  <si>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</si>
  <si>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</si>
  <si>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</si>
  <si>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</si>
  <si>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</si>
  <si>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</si>
  <si>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</si>
  <si>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</si>
  <si>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</si>
  <si>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</si>
  <si>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</si>
  <si>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</si>
  <si>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</si>
  <si>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</si>
  <si>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</si>
  <si>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</si>
  <si>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</si>
  <si>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</si>
  <si>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</si>
  <si>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</si>
  <si>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</si>
  <si>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</si>
  <si>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</si>
  <si>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</si>
  <si>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</si>
  <si>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</si>
  <si>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</si>
  <si>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</si>
  <si>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</si>
  <si>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</si>
  <si>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</si>
  <si>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</si>
  <si>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</si>
  <si>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</si>
  <si>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</si>
  <si>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</si>
  <si>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</si>
  <si>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</si>
  <si>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</si>
  <si>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</si>
  <si>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</si>
  <si>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</si>
  <si>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</si>
  <si>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</si>
  <si>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</si>
  <si>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</si>
  <si>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</si>
  <si>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</si>
  <si>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</si>
  <si>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</si>
  <si>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</si>
  <si>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</si>
  <si>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</si>
  <si>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</si>
  <si>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</si>
  <si>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</si>
  <si>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</si>
  <si>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</si>
  <si>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</si>
  <si>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</si>
  <si>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</si>
  <si>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</si>
  <si>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</si>
  <si>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</si>
  <si>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</si>
  <si>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</si>
  <si>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</si>
  <si>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</si>
  <si>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</si>
  <si>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</si>
  <si>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</si>
  <si>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</si>
  <si>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</si>
  <si>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</si>
  <si>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</si>
  <si>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</si>
  <si>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</si>
  <si>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</si>
  <si>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</si>
  <si>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</si>
  <si>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</si>
  <si>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</si>
  <si>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</si>
  <si>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</si>
  <si>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</si>
  <si>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</si>
  <si>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</si>
  <si>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</si>
  <si>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</si>
  <si>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</si>
  <si>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</si>
  <si>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</si>
  <si>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</si>
  <si>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</si>
  <si>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</si>
  <si>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</si>
  <si>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</si>
  <si>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</si>
  <si>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</si>
  <si>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</si>
  <si>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</si>
  <si>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</si>
  <si>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</si>
  <si>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</si>
  <si>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</si>
  <si>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</si>
  <si>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</si>
  <si>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</si>
  <si>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</si>
  <si>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</si>
  <si>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</si>
  <si>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</si>
  <si>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</si>
  <si>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</si>
  <si>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</si>
  <si>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</si>
  <si>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</si>
  <si>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</si>
  <si>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</si>
  <si>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</si>
  <si>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</si>
  <si>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</si>
  <si>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</si>
  <si>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</si>
  <si>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</si>
  <si>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</si>
  <si>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</si>
  <si>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</si>
  <si>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</si>
  <si>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</si>
  <si>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</si>
  <si>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</si>
  <si>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</si>
  <si>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</si>
  <si>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</si>
  <si>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</si>
  <si>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</si>
  <si>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</si>
  <si>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</si>
  <si>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</si>
  <si>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</si>
  <si>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</si>
  <si>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</si>
  <si>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</si>
  <si>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</si>
  <si>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</si>
  <si>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</si>
  <si>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</si>
  <si>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</si>
  <si>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</si>
  <si>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</si>
  <si>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</si>
  <si>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</si>
  <si>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</si>
  <si>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</si>
  <si>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</si>
  <si>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</si>
  <si>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</si>
  <si>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</si>
  <si>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</si>
  <si>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</si>
  <si>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</si>
  <si>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</si>
  <si>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</si>
  <si>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</si>
  <si>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</si>
  <si>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</si>
  <si>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</si>
  <si>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</si>
  <si>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</si>
  <si>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</si>
  <si>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</si>
  <si>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</si>
  <si>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</si>
  <si>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</si>
  <si>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</si>
  <si>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</si>
  <si>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</si>
  <si>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</si>
  <si>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</si>
  <si>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</si>
  <si>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</si>
  <si>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</si>
  <si>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</si>
  <si>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</si>
  <si>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</si>
  <si>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</si>
  <si>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</si>
  <si>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</si>
  <si>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</si>
  <si>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</si>
  <si>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</si>
  <si>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</si>
  <si>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</si>
  <si>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</si>
  <si>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</si>
  <si>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</si>
  <si>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</si>
  <si>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</si>
  <si>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</si>
  <si>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</si>
  <si>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</si>
  <si>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</si>
  <si>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</si>
  <si>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</si>
  <si>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</si>
  <si>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</si>
  <si>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</si>
  <si>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</si>
  <si>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</si>
  <si>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</si>
  <si>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</si>
  <si>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</si>
  <si>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</si>
  <si>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</si>
  <si>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</si>
  <si>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</si>
  <si>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</si>
  <si>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</si>
  <si>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</si>
  <si>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</si>
  <si>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</si>
  <si>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</si>
  <si>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</si>
  <si>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</si>
  <si>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</si>
  <si>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</si>
  <si>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</si>
  <si>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</si>
  <si>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</si>
  <si>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</si>
  <si>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</si>
  <si>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</si>
  <si>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</si>
  <si>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</si>
  <si>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</si>
  <si>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</si>
  <si>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</si>
  <si>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</si>
  <si>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</si>
  <si>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</si>
  <si>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</si>
  <si>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</si>
  <si>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</si>
  <si>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</si>
  <si>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</si>
  <si>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</si>
  <si>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</si>
  <si>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</si>
  <si>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</si>
  <si>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</si>
  <si>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</si>
  <si>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</si>
  <si>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</si>
  <si>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</si>
  <si>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</si>
  <si>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</si>
  <si>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</si>
  <si>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</si>
  <si>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</si>
  <si>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</si>
  <si>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</si>
  <si>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</si>
  <si>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</si>
  <si>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</si>
  <si>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</si>
  <si>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</si>
  <si>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</si>
  <si>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</si>
  <si>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</si>
  <si>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</si>
  <si>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</si>
  <si>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</si>
  <si>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</si>
  <si>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</si>
  <si>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</si>
  <si>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</si>
  <si>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</si>
  <si>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</si>
  <si>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</si>
  <si>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</si>
  <si>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</si>
  <si>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</si>
  <si>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</si>
  <si>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</si>
  <si>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</si>
  <si>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</si>
  <si>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</si>
  <si>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</si>
  <si>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</si>
  <si>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</si>
  <si>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</si>
  <si>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</si>
  <si>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</si>
  <si>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</si>
  <si>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</si>
  <si>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</si>
  <si>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</si>
  <si>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</si>
  <si>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</si>
  <si>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</si>
  <si>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</si>
  <si>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</si>
  <si>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</si>
  <si>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</si>
  <si>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</si>
  <si>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</si>
  <si>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</si>
  <si>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</si>
  <si>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</si>
  <si>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</si>
  <si>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</si>
  <si>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</si>
  <si>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</si>
  <si>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</si>
  <si>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</si>
  <si>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</si>
  <si>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</si>
  <si>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</si>
  <si>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</si>
  <si>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</si>
  <si>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</si>
  <si>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</si>
  <si>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</si>
  <si>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</si>
  <si>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</si>
  <si>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</si>
  <si>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</si>
  <si>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</si>
  <si>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</si>
  <si>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</si>
  <si>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</si>
  <si>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</si>
  <si>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</si>
  <si>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</si>
  <si>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</si>
  <si>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</si>
  <si>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</si>
  <si>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</si>
  <si>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</si>
  <si>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</si>
  <si>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</si>
  <si>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</si>
  <si>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</si>
  <si>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</si>
  <si>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</si>
  <si>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</si>
  <si>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</si>
  <si>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</si>
  <si>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</si>
  <si>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</si>
  <si>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</si>
  <si>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</si>
  <si>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</si>
  <si>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</si>
  <si>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</si>
  <si>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</si>
  <si>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</si>
  <si>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</si>
  <si>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</si>
  <si>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</si>
  <si>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</si>
  <si>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</si>
  <si>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</si>
  <si>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</si>
  <si>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</si>
  <si>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</si>
  <si>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</si>
  <si>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</si>
  <si>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</si>
  <si>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</si>
  <si>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</si>
  <si>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</si>
  <si>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</si>
  <si>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</si>
  <si>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</si>
  <si>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</si>
  <si>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</si>
  <si>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</si>
  <si>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</si>
  <si>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</si>
  <si>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</si>
  <si>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</si>
  <si>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</si>
  <si>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</si>
  <si>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</si>
  <si>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</si>
  <si>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</si>
  <si>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</si>
  <si>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</si>
  <si>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</si>
  <si>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</si>
  <si>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</si>
  <si>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</si>
  <si>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</si>
  <si>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</si>
  <si>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</si>
  <si>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</si>
  <si>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</si>
  <si>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</si>
  <si>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</si>
  <si>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</si>
  <si>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</si>
  <si>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</si>
  <si>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</si>
  <si>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</si>
  <si>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</si>
  <si>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</si>
  <si>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</si>
  <si>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</si>
  <si>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</si>
  <si>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</si>
  <si>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</si>
  <si>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</si>
  <si>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</si>
  <si>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</si>
  <si>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</si>
  <si>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</si>
  <si>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</si>
  <si>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</si>
  <si>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</si>
  <si>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</si>
  <si>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</si>
  <si>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</si>
  <si>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</si>
  <si>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</si>
  <si>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</si>
  <si>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</si>
  <si>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</si>
  <si>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</si>
  <si>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</si>
  <si>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</si>
  <si>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</si>
  <si>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</si>
  <si>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</si>
  <si>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</si>
  <si>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</si>
  <si>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</si>
  <si>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</si>
  <si>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</si>
  <si>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</si>
  <si>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</si>
  <si>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</si>
  <si>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</si>
  <si>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</si>
  <si>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</si>
  <si>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</si>
  <si>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</si>
  <si>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</si>
  <si>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</si>
  <si>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</si>
  <si>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</si>
  <si>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</si>
  <si>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</si>
  <si>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</si>
  <si>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</si>
  <si>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</si>
  <si>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</si>
  <si>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</si>
  <si>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</si>
  <si>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</si>
  <si>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</si>
  <si>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</si>
  <si>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</si>
  <si>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</si>
  <si>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</si>
  <si>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</si>
  <si>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</si>
  <si>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</si>
  <si>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</si>
  <si>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</si>
  <si>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</si>
  <si>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</si>
  <si>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</si>
  <si>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</si>
  <si>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</si>
  <si>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</si>
  <si>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</si>
  <si>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</si>
  <si>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</si>
  <si>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</si>
  <si>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</si>
  <si>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</si>
  <si>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</si>
  <si>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</si>
  <si>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</si>
  <si>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</si>
  <si>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</si>
  <si>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</si>
  <si>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</si>
  <si>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</si>
  <si>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</si>
  <si>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</si>
  <si>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</si>
  <si>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</si>
  <si>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</si>
  <si>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</si>
  <si>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</si>
  <si>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</si>
  <si>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</si>
  <si>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</si>
  <si>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</si>
  <si>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</si>
  <si>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</si>
  <si>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</si>
  <si>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</si>
  <si>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</si>
  <si>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</si>
  <si>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</si>
  <si>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</si>
  <si>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</si>
  <si>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</si>
  <si>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</si>
  <si>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</si>
  <si>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</si>
  <si>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</si>
  <si>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</si>
  <si>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</si>
  <si>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</si>
  <si>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</si>
  <si>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</si>
  <si>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</si>
  <si>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</si>
  <si>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</si>
  <si>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</si>
  <si>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</si>
  <si>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</si>
  <si>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</si>
  <si>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</si>
  <si>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</si>
  <si>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</si>
  <si>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</si>
  <si>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</si>
  <si>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</si>
  <si>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</si>
  <si>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</si>
  <si>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</si>
  <si>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</si>
  <si>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</si>
  <si>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</si>
  <si>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</si>
  <si>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</si>
  <si>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</si>
  <si>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</si>
  <si>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</si>
  <si>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</si>
  <si>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</si>
  <si>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</si>
  <si>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</si>
  <si>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</si>
  <si>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</si>
  <si>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</si>
  <si>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</si>
  <si>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</si>
  <si>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</si>
  <si>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</si>
  <si>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</si>
  <si>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</si>
  <si>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</si>
  <si>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</si>
  <si>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</si>
  <si>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</si>
  <si>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</si>
  <si>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</si>
  <si>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</si>
  <si>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</si>
  <si>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</si>
  <si>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</si>
  <si>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</si>
  <si>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</si>
  <si>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</si>
  <si>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</si>
  <si>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</si>
  <si>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</si>
  <si>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</si>
  <si>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</si>
  <si>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</si>
  <si>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</si>
  <si>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</si>
  <si>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</si>
  <si>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</si>
  <si>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</si>
  <si>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</si>
  <si>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</si>
  <si>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</si>
  <si>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</si>
  <si>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</si>
  <si>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</si>
  <si>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</si>
  <si>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</si>
  <si>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</si>
  <si>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</si>
  <si>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</si>
  <si>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</si>
  <si>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</si>
  <si>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</si>
  <si>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</si>
  <si>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</si>
  <si>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</si>
  <si>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</si>
  <si>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</si>
  <si>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</si>
  <si>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</si>
  <si>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</si>
  <si>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</si>
  <si>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</si>
  <si>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</si>
  <si>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</si>
  <si>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</si>
  <si>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</si>
  <si>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</si>
  <si>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</si>
  <si>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</si>
  <si>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</si>
  <si>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</si>
  <si>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</si>
  <si>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</si>
  <si>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</si>
  <si>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</si>
  <si>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</si>
  <si>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</si>
  <si>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</si>
  <si>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</si>
  <si>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</si>
  <si>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</si>
  <si>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</si>
  <si>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</si>
  <si>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</si>
  <si>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</si>
  <si>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</si>
  <si>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</si>
  <si>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</si>
  <si>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</si>
  <si>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</si>
  <si>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</si>
  <si>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</si>
  <si>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</si>
  <si>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</si>
  <si>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</si>
  <si>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</si>
  <si>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</si>
  <si>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</si>
  <si>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</si>
  <si>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</si>
  <si>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</si>
  <si>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</si>
  <si>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</si>
  <si>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</si>
  <si>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</si>
  <si>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</si>
  <si>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</si>
  <si>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</si>
  <si>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</si>
  <si>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</si>
  <si>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</si>
  <si>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</si>
  <si>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</si>
  <si>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</si>
  <si>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</si>
  <si>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</si>
  <si>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</si>
  <si>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</si>
  <si>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</si>
  <si>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</si>
  <si>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</si>
  <si>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</si>
  <si>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</si>
  <si>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</si>
  <si>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</si>
  <si>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</si>
  <si>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</si>
  <si>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</si>
  <si>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</si>
  <si>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</si>
  <si>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</si>
  <si>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</si>
  <si>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</si>
  <si>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</si>
  <si>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</si>
  <si>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</si>
  <si>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</si>
  <si>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</si>
  <si>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</si>
  <si>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</si>
  <si>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</si>
  <si>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</si>
  <si>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</si>
  <si>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</si>
  <si>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</si>
  <si>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</si>
  <si>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</si>
  <si>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</si>
  <si>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</si>
  <si>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</si>
  <si>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</si>
  <si>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</si>
  <si>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</si>
  <si>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</si>
  <si>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</si>
  <si>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</si>
  <si>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</si>
  <si>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</si>
  <si>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</si>
  <si>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</si>
  <si>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</si>
  <si>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</si>
  <si>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</si>
  <si>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</si>
  <si>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</si>
  <si>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</si>
  <si>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</si>
  <si>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</si>
  <si>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</si>
  <si>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</si>
  <si>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</si>
  <si>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</si>
  <si>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</si>
  <si>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</si>
  <si>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</si>
  <si>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</si>
  <si>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</si>
  <si>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</si>
  <si>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</si>
  <si>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</si>
  <si>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</si>
  <si>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</si>
  <si>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</si>
  <si>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</si>
  <si>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</si>
  <si>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</si>
  <si>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</si>
  <si>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</si>
  <si>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</si>
  <si>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</si>
  <si>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</si>
  <si>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</si>
  <si>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</si>
  <si>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</si>
  <si>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</si>
  <si>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</si>
  <si>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</si>
  <si>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</si>
  <si>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</si>
  <si>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</si>
  <si>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</si>
  <si>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</si>
  <si>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</si>
  <si>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</si>
  <si>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</si>
  <si>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</si>
  <si>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</si>
  <si>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</si>
  <si>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</si>
  <si>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</si>
  <si>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</si>
  <si>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</si>
  <si>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</si>
  <si>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</si>
  <si>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</si>
  <si>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</si>
  <si>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</si>
  <si>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</si>
  <si>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</si>
  <si>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</si>
  <si>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</si>
  <si>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</si>
  <si>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</si>
  <si>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</si>
  <si>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</si>
  <si>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</si>
  <si>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</si>
  <si>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</si>
  <si>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</si>
  <si>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</si>
  <si>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</si>
  <si>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</si>
  <si>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</si>
  <si>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</si>
  <si>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</si>
  <si>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</si>
  <si>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</si>
  <si>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</si>
  <si>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</si>
  <si>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</si>
  <si>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</si>
  <si>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</si>
  <si>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</si>
  <si>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</si>
  <si>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</si>
  <si>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</si>
  <si>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</si>
  <si>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</si>
  <si>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</si>
  <si>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</si>
  <si>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</si>
  <si>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</si>
  <si>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</si>
  <si>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</si>
  <si>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</si>
  <si>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</si>
  <si>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</si>
  <si>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</si>
  <si>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</si>
  <si>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</si>
  <si>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</si>
  <si>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</si>
  <si>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</si>
  <si>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</si>
  <si>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</si>
  <si>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</si>
  <si>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</si>
  <si>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</si>
  <si>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</si>
  <si>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</si>
  <si>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</si>
  <si>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</si>
  <si>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</si>
  <si>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</si>
  <si>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</si>
  <si>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</si>
  <si>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</si>
  <si>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</si>
  <si>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</si>
  <si>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</si>
  <si>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</si>
  <si>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</si>
  <si>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</si>
  <si>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</si>
  <si>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</si>
  <si>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</si>
  <si>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</si>
  <si>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</si>
  <si>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</si>
  <si>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</si>
  <si>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</si>
  <si>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</si>
  <si>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</si>
  <si>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</si>
  <si>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</si>
  <si>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</si>
  <si>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</si>
  <si>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</si>
  <si>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</si>
  <si>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</si>
  <si>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</si>
  <si>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</si>
  <si>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</si>
  <si>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</si>
  <si>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</si>
  <si>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</si>
  <si>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</si>
  <si>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</si>
  <si>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</si>
  <si>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</si>
  <si>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</si>
  <si>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</si>
  <si>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</si>
  <si>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</si>
  <si>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</si>
  <si>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</si>
  <si>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</si>
  <si>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</si>
  <si>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</si>
  <si>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</si>
  <si>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</si>
  <si>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</si>
  <si>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</si>
  <si>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</si>
  <si>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</si>
  <si>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</si>
  <si>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</si>
  <si>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</si>
  <si>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</si>
  <si>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</si>
  <si>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</si>
  <si>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</si>
  <si>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</si>
  <si>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</si>
  <si>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</si>
  <si>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</si>
  <si>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</si>
  <si>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</si>
  <si>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</si>
  <si>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</si>
  <si>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</si>
  <si>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</si>
  <si>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</si>
  <si>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</si>
  <si>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</si>
  <si>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</si>
  <si>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</si>
  <si>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</si>
  <si>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</si>
  <si>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</si>
  <si>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</si>
  <si>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</si>
  <si>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</si>
  <si>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</si>
  <si>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</si>
  <si>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</si>
  <si>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</si>
  <si>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</si>
  <si>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</si>
  <si>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</si>
  <si>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</si>
  <si>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</si>
  <si>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</si>
  <si>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</si>
  <si>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</si>
  <si>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</si>
  <si>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</si>
  <si>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</si>
  <si>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</si>
  <si>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</si>
  <si>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</si>
  <si>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</si>
  <si>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</si>
  <si>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</si>
  <si>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</si>
  <si>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</si>
  <si>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</si>
  <si>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</si>
  <si>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</si>
  <si>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</si>
  <si>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</si>
  <si>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</si>
  <si>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</si>
  <si>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</si>
  <si>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</si>
  <si>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</si>
  <si>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</si>
  <si>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</si>
  <si>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</si>
  <si>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</si>
  <si>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</si>
  <si>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</si>
  <si>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</si>
  <si>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</si>
  <si>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</si>
  <si>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</si>
  <si>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</si>
  <si>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</si>
  <si>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</si>
  <si>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</si>
  <si>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</si>
  <si>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</si>
  <si>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</si>
  <si>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</si>
  <si>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</si>
  <si>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</si>
  <si>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</si>
  <si>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</si>
  <si>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</si>
  <si>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</si>
  <si>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</si>
  <si>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</si>
  <si>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</si>
  <si>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</si>
  <si>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</si>
  <si>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</si>
  <si>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</si>
  <si>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</si>
  <si>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</si>
  <si>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</si>
  <si>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</si>
  <si>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</si>
  <si>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</si>
  <si>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</si>
  <si>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</si>
  <si>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</si>
  <si>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</si>
  <si>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</si>
  <si>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</si>
  <si>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</si>
  <si>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</si>
  <si>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</si>
  <si>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</si>
  <si>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</si>
  <si>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</si>
  <si>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</si>
  <si>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</si>
  <si>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</si>
  <si>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</si>
  <si>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</si>
  <si>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</si>
  <si>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</si>
  <si>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</si>
  <si>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</si>
  <si>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</si>
  <si>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</si>
  <si>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</si>
  <si>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</si>
  <si>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</si>
  <si>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</si>
  <si>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</si>
  <si>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</si>
  <si>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</si>
  <si>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</si>
  <si>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</si>
  <si>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</si>
  <si>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</si>
  <si>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</si>
  <si>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</si>
  <si>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</si>
  <si>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</si>
  <si>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</si>
  <si>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</si>
  <si>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</si>
  <si>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</si>
  <si>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</si>
  <si>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</si>
  <si>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</si>
  <si>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</si>
  <si>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</si>
  <si>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</si>
  <si>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</si>
  <si>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</si>
  <si>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</si>
  <si>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</si>
  <si>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</si>
  <si>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</si>
  <si>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</si>
  <si>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</si>
  <si>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</si>
  <si>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</si>
  <si>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</si>
  <si>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</si>
  <si>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</si>
  <si>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</si>
  <si>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</si>
  <si>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</si>
  <si>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</si>
  <si>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</si>
  <si>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</si>
  <si>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</si>
  <si>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</si>
  <si>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</si>
  <si>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</si>
  <si>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</si>
  <si>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</si>
  <si>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</si>
  <si>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</si>
  <si>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</si>
  <si>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</si>
  <si>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</si>
  <si>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</si>
  <si>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</si>
  <si>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</si>
  <si>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</si>
  <si>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</si>
  <si>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</si>
  <si>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</si>
  <si>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</si>
  <si>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</si>
  <si>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</si>
  <si>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</si>
  <si>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</si>
  <si>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</si>
  <si>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</si>
  <si>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</si>
  <si>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</si>
  <si>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</si>
  <si>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</si>
  <si>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</si>
  <si>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</si>
  <si>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</si>
  <si>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</si>
  <si>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</si>
  <si>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</si>
  <si>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</si>
  <si>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</si>
  <si>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</si>
  <si>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</si>
  <si>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</si>
  <si>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</si>
  <si>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</si>
  <si>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</si>
  <si>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</si>
  <si>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</si>
  <si>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</si>
  <si>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</si>
  <si>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</si>
  <si>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</si>
  <si>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</si>
  <si>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</si>
  <si>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</si>
  <si>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</si>
  <si>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</si>
  <si>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</si>
  <si>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</si>
  <si>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</si>
  <si>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</si>
  <si>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</si>
  <si>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</si>
  <si>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</si>
  <si>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</si>
  <si>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</si>
  <si>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</si>
  <si>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</si>
  <si>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</si>
  <si>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</si>
  <si>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</si>
  <si>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</si>
  <si>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</si>
  <si>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</si>
  <si>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</si>
  <si>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</si>
  <si>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</si>
  <si>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</si>
  <si>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</si>
  <si>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</si>
  <si>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</si>
  <si>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</si>
  <si>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</si>
  <si>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</si>
  <si>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</si>
  <si>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</si>
  <si>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</si>
  <si>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</si>
  <si>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</si>
  <si>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</si>
  <si>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</si>
  <si>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</si>
  <si>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</si>
  <si>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</si>
  <si>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</si>
  <si>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</si>
  <si>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</si>
  <si>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</si>
  <si>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</si>
  <si>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</si>
  <si>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</si>
  <si>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</si>
  <si>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</si>
  <si>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</si>
  <si>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</si>
  <si>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</si>
  <si>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</si>
  <si>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</si>
  <si>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</si>
  <si>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</si>
  <si>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</si>
  <si>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</si>
  <si>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</si>
  <si>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</si>
  <si>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</si>
  <si>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</si>
  <si>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</si>
  <si>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</si>
  <si>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</si>
  <si>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</si>
  <si>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</si>
  <si>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</si>
  <si>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</si>
  <si>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</si>
  <si>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</si>
  <si>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</si>
  <si>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</si>
  <si>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</si>
  <si>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</si>
  <si>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</si>
  <si>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</si>
  <si>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</si>
  <si>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</si>
  <si>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</si>
  <si>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</si>
  <si>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</si>
  <si>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</si>
  <si>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</si>
  <si>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</si>
  <si>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</si>
  <si>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</si>
  <si>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</si>
  <si>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</si>
  <si>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</si>
  <si>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</si>
  <si>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</si>
  <si>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</si>
  <si>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</si>
  <si>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</si>
  <si>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</si>
  <si>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</si>
  <si>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</si>
  <si>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</si>
  <si>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</si>
  <si>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</si>
  <si>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</si>
  <si>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</si>
  <si>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</si>
  <si>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</si>
  <si>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</si>
  <si>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</si>
  <si>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</si>
  <si>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</si>
  <si>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</si>
  <si>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</si>
  <si>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</si>
  <si>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</si>
  <si>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</si>
  <si>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</si>
  <si>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</si>
  <si>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</si>
  <si>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</si>
  <si>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</si>
  <si>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</si>
  <si>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</si>
  <si>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</si>
  <si>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</si>
  <si>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</si>
  <si>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</si>
  <si>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</si>
  <si>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</si>
  <si>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</si>
  <si>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</si>
  <si>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</si>
  <si>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</si>
  <si>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</si>
  <si>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</si>
  <si>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</si>
  <si>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</si>
  <si>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</si>
  <si>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</si>
  <si>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</si>
  <si>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</si>
  <si>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</si>
  <si>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</si>
  <si>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</si>
  <si>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</si>
  <si>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</si>
  <si>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</si>
  <si>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</si>
  <si>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</si>
  <si>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</si>
  <si>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</si>
  <si>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</si>
  <si>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</si>
  <si>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</si>
  <si>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</si>
  <si>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</si>
  <si>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</si>
  <si>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</si>
  <si>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</si>
  <si>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</si>
  <si>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</si>
  <si>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</si>
  <si>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</si>
  <si>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</si>
  <si>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</si>
  <si>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</si>
  <si>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</si>
  <si>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</si>
  <si>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</si>
  <si>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</si>
  <si>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</si>
  <si>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</si>
  <si>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</si>
  <si>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</si>
  <si>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</si>
  <si>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</si>
  <si>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</si>
  <si>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</si>
  <si>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</si>
  <si>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</si>
  <si>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</si>
  <si>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</si>
  <si>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</si>
  <si>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</si>
  <si>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</si>
  <si>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</si>
  <si>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</si>
  <si>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</si>
  <si>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</si>
  <si>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</si>
  <si>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</si>
  <si>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</si>
  <si>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</si>
  <si>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</si>
  <si>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</si>
  <si>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</si>
  <si>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</si>
  <si>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</si>
  <si>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</si>
  <si>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</si>
  <si>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</si>
  <si>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</si>
  <si>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</si>
  <si>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</si>
  <si>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</si>
  <si>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</si>
  <si>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</si>
  <si>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</si>
  <si>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</si>
  <si>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</si>
  <si>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</si>
  <si>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</si>
  <si>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</si>
  <si>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</si>
  <si>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</si>
  <si>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</si>
  <si>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</si>
  <si>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</si>
  <si>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</si>
  <si>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</si>
  <si>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</si>
  <si>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</si>
  <si>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</si>
  <si>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</si>
  <si>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</si>
  <si>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</si>
  <si>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</si>
  <si>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</si>
  <si>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</si>
  <si>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</si>
  <si>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</si>
  <si>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</si>
  <si>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</si>
  <si>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</si>
  <si>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</si>
  <si>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</si>
  <si>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</si>
  <si>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</si>
  <si>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</si>
  <si>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</si>
  <si>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</si>
  <si>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</si>
  <si>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</si>
  <si>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</si>
  <si>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</si>
  <si>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</si>
  <si>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</si>
  <si>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</si>
  <si>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</si>
  <si>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</si>
  <si>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</si>
  <si>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</si>
  <si>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</si>
  <si>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</si>
  <si>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</si>
  <si>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</si>
  <si>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</si>
  <si>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</si>
  <si>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</si>
  <si>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</si>
  <si>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</si>
  <si>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</si>
  <si>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</si>
  <si>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</si>
  <si>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</si>
  <si>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</si>
  <si>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</si>
  <si>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</si>
  <si>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</si>
  <si>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</si>
  <si>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</si>
  <si>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</si>
  <si>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</si>
  <si>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</si>
  <si>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</si>
  <si>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</si>
  <si>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</si>
  <si>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</si>
  <si>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</si>
  <si>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</si>
  <si>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</si>
  <si>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</si>
  <si>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</si>
  <si>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</si>
  <si>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</si>
  <si>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</si>
  <si>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</si>
  <si>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</si>
  <si>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</si>
  <si>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</si>
  <si>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</si>
  <si>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</si>
  <si>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</si>
  <si>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</si>
  <si>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</si>
  <si>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</si>
  <si>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</si>
  <si>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</si>
  <si>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</si>
  <si>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</si>
  <si>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</si>
  <si>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</si>
  <si>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</si>
  <si>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</si>
  <si>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</si>
  <si>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</si>
  <si>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</si>
  <si>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</si>
  <si>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</si>
  <si>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</si>
  <si>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</si>
  <si>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</si>
  <si>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</si>
  <si>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</si>
  <si>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</si>
  <si>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</si>
  <si>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</si>
  <si>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</si>
  <si>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</si>
  <si>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</si>
  <si>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</si>
  <si>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</si>
  <si>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</si>
  <si>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</si>
  <si>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</si>
  <si>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</si>
  <si>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</si>
  <si>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</si>
  <si>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</si>
  <si>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</si>
  <si>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</si>
  <si>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</si>
  <si>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</si>
  <si>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</si>
  <si>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</si>
  <si>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</si>
  <si>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</si>
  <si>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</si>
  <si>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</si>
  <si>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</si>
  <si>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</si>
  <si>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</si>
  <si>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</si>
  <si>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</si>
  <si>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</si>
  <si>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</si>
  <si>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</si>
  <si>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</si>
  <si>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</si>
  <si>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</si>
  <si>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</si>
  <si>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</si>
  <si>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</si>
  <si>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</si>
  <si>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</si>
  <si>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</si>
  <si>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</si>
  <si>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</si>
  <si>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</si>
  <si>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</si>
  <si>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</si>
  <si>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</si>
  <si>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</si>
  <si>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</si>
  <si>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</si>
  <si>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</si>
  <si>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</si>
  <si>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</si>
  <si>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</si>
  <si>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</si>
  <si>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</si>
  <si>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</si>
  <si>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</si>
  <si>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</si>
  <si>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</si>
  <si>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</si>
  <si>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</si>
  <si>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</si>
  <si>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</si>
  <si>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</si>
  <si>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</si>
  <si>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</si>
  <si>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</si>
  <si>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</si>
  <si>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</si>
  <si>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</si>
  <si>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</si>
  <si>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</si>
  <si>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</si>
  <si>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</si>
  <si>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</si>
  <si>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</si>
  <si>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</si>
  <si>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</si>
  <si>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</si>
  <si>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</si>
  <si>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</si>
  <si>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</si>
  <si>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</si>
  <si>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</si>
  <si>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</si>
  <si>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</si>
  <si>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</si>
  <si>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</si>
  <si>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</si>
  <si>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</si>
  <si>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</si>
  <si>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</si>
  <si>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</si>
  <si>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</si>
  <si>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</si>
  <si>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</si>
  <si>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</si>
  <si>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</si>
  <si>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</si>
  <si>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</si>
  <si>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</si>
  <si>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</si>
  <si>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</si>
  <si>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</si>
  <si>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</si>
  <si>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</si>
  <si>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</si>
  <si>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</si>
  <si>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</si>
  <si>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</si>
  <si>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</si>
  <si>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</si>
  <si>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</si>
  <si>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</si>
  <si>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</si>
  <si>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</si>
  <si>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</si>
  <si>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</si>
  <si>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</si>
  <si>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</si>
  <si>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</si>
  <si>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</si>
  <si>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</si>
  <si>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</si>
  <si>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</si>
  <si>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</si>
  <si>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</si>
  <si>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</si>
  <si>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</si>
  <si>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</si>
  <si>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</si>
  <si>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</si>
  <si>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</si>
  <si>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</si>
  <si>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</si>
  <si>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</si>
  <si>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</si>
  <si>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</si>
  <si>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</si>
  <si>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</si>
  <si>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</si>
  <si>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</si>
  <si>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</si>
  <si>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</si>
  <si>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</si>
  <si>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</si>
  <si>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</si>
  <si>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</si>
  <si>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</si>
  <si>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</si>
  <si>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</si>
  <si>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</si>
  <si>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</si>
  <si>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</si>
  <si>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</si>
  <si>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</si>
  <si>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</si>
  <si>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</si>
  <si>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</si>
  <si>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</si>
  <si>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</si>
  <si>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</si>
  <si>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</si>
  <si>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</si>
  <si>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</si>
  <si>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</si>
  <si>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</si>
  <si>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</si>
  <si>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</si>
  <si>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</si>
  <si>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</si>
  <si>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</si>
  <si>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</si>
  <si>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</si>
  <si>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</si>
  <si>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</si>
  <si>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</si>
  <si>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</si>
  <si>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</si>
  <si>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</si>
  <si>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</si>
  <si>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</si>
  <si>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</si>
  <si>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</si>
  <si>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</si>
  <si>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</si>
  <si>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</si>
  <si>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</si>
  <si>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</si>
  <si>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</si>
  <si>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</si>
  <si>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</si>
  <si>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</si>
  <si>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</si>
  <si>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</si>
  <si>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</si>
  <si>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</si>
  <si>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</si>
  <si>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</si>
  <si>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</si>
  <si>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</si>
  <si>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</si>
  <si>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</si>
  <si>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</si>
  <si>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</si>
  <si>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</si>
  <si>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</si>
  <si>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</si>
  <si>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</si>
  <si>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</si>
  <si>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</si>
  <si>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</si>
  <si>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</si>
  <si>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</si>
  <si>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</si>
  <si>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</si>
  <si>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</si>
  <si>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</si>
  <si>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</si>
  <si>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</si>
  <si>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</si>
  <si>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</si>
  <si>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</si>
  <si>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</si>
  <si>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</si>
  <si>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</si>
  <si>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</si>
  <si>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</si>
  <si>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</si>
  <si>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</si>
  <si>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</si>
  <si>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</si>
  <si>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</si>
  <si>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</si>
  <si>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</si>
  <si>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</si>
  <si>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</si>
  <si>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</si>
  <si>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</si>
  <si>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</si>
  <si>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</si>
  <si>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</si>
  <si>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</si>
  <si>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</si>
  <si>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</si>
  <si>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</si>
  <si>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</si>
  <si>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</si>
  <si>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</si>
  <si>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</si>
  <si>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</si>
  <si>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</si>
  <si>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</si>
  <si>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</si>
  <si>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</si>
  <si>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</si>
  <si>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</si>
  <si>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</si>
  <si>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</si>
  <si>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</si>
  <si>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</si>
  <si>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</si>
  <si>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</si>
  <si>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</si>
  <si>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</si>
  <si>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</si>
  <si>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</si>
  <si>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</si>
  <si>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</si>
  <si>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</si>
  <si>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</si>
  <si>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</si>
  <si>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</si>
  <si>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</si>
  <si>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</si>
  <si>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</si>
  <si>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</si>
  <si>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</si>
  <si>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</si>
  <si>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</si>
  <si>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</si>
  <si>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</si>
  <si>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</si>
  <si>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</si>
  <si>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</si>
  <si>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</si>
  <si>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</si>
  <si>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</si>
  <si>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</si>
  <si>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</si>
  <si>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</si>
  <si>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</si>
  <si>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</si>
  <si>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</si>
  <si>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</si>
  <si>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</si>
  <si>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</si>
  <si>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</si>
  <si>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</si>
  <si>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</si>
  <si>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</si>
  <si>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</si>
  <si>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</si>
  <si>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</si>
  <si>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</si>
  <si>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</si>
  <si>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</si>
  <si>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</si>
  <si>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</si>
  <si>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</si>
  <si>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</si>
  <si>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</si>
  <si>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</si>
  <si>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</si>
  <si>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</si>
  <si>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</si>
  <si>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</si>
  <si>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</si>
  <si>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</si>
  <si>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</si>
  <si>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</si>
  <si>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</si>
  <si>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</si>
  <si>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</si>
  <si>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</si>
  <si>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</si>
  <si>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</si>
  <si>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</si>
  <si>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</si>
  <si>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</si>
  <si>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</si>
  <si>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</si>
  <si>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</si>
  <si>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</si>
  <si>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</si>
  <si>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</si>
  <si>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</si>
  <si>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</si>
  <si>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</si>
  <si>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</si>
  <si>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</si>
  <si>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</si>
  <si>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</si>
  <si>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</si>
  <si>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</si>
  <si>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</si>
  <si>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</si>
  <si>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</si>
  <si>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</si>
  <si>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</si>
  <si>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</si>
  <si>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</si>
  <si>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</si>
  <si>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</si>
  <si>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</si>
  <si>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</si>
  <si>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</si>
  <si>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</si>
  <si>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</si>
  <si>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</si>
  <si>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</si>
  <si>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</si>
  <si>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</si>
  <si>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</si>
  <si>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</si>
  <si>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</si>
  <si>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</si>
  <si>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</si>
  <si>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</si>
  <si>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</si>
  <si>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</si>
  <si>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</si>
  <si>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</si>
  <si>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</si>
  <si>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</si>
  <si>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</si>
  <si>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</si>
  <si>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</si>
  <si>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</si>
  <si>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</si>
  <si>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</si>
  <si>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</si>
  <si>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</si>
  <si>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</si>
  <si>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</si>
  <si>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</si>
  <si>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</si>
  <si>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</si>
  <si>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</si>
  <si>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</si>
  <si>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</si>
  <si>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</si>
  <si>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</si>
  <si>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</si>
  <si>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</si>
  <si>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</si>
  <si>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</si>
  <si>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</si>
  <si>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</si>
  <si>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</si>
  <si>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</si>
  <si>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</si>
  <si>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</si>
  <si>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</si>
  <si>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</si>
  <si>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</si>
  <si>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</si>
  <si>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</si>
  <si>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</si>
  <si>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</si>
  <si>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</si>
  <si>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</si>
  <si>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</si>
  <si>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</si>
  <si>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</si>
  <si>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</si>
  <si>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</si>
  <si>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</si>
  <si>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</si>
  <si>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</si>
  <si>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</si>
  <si>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</si>
  <si>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</si>
  <si>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</si>
  <si>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</si>
  <si>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</si>
  <si>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</si>
  <si>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</si>
  <si>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</si>
  <si>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</si>
  <si>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</si>
  <si>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</si>
  <si>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</si>
  <si>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</si>
  <si>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</si>
  <si>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</si>
  <si>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</si>
  <si>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</si>
  <si>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</si>
  <si>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</si>
  <si>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</si>
  <si>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</si>
  <si>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</si>
  <si>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</si>
  <si>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</si>
  <si>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</si>
  <si>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</si>
  <si>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</si>
  <si>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</si>
  <si>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</si>
  <si>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</si>
  <si>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</si>
  <si>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</si>
  <si>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</si>
  <si>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</si>
  <si>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</si>
  <si>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</si>
  <si>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</si>
  <si>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</si>
  <si>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</si>
  <si>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</si>
  <si>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</si>
  <si>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</si>
  <si>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</si>
  <si>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</si>
  <si>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</si>
  <si>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</si>
  <si>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</si>
  <si>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</si>
  <si>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</si>
  <si>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</si>
  <si>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</si>
  <si>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</si>
  <si>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</si>
  <si>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</si>
  <si>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</si>
  <si>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</si>
  <si>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</si>
  <si>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</si>
  <si>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</si>
  <si>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</si>
  <si>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</si>
  <si>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</si>
  <si>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</si>
  <si>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</si>
  <si>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</si>
  <si>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</si>
  <si>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</si>
  <si>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</si>
  <si>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</si>
  <si>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</si>
  <si>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</si>
  <si>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</si>
  <si>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</si>
  <si>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</si>
  <si>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</si>
  <si>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</si>
  <si>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</si>
  <si>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</si>
  <si>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</si>
  <si>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</si>
  <si>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</si>
  <si>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</si>
  <si>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</si>
  <si>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</si>
  <si>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</si>
  <si>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</si>
  <si>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</si>
  <si>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</si>
  <si>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</si>
  <si>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</si>
  <si>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</si>
  <si>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</si>
  <si>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</si>
  <si>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</si>
  <si>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</si>
  <si>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</si>
  <si>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</si>
  <si>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</si>
  <si>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</si>
  <si>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</si>
  <si>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</si>
  <si>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</si>
  <si>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</si>
  <si>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</si>
  <si>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</si>
  <si>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</si>
  <si>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</si>
  <si>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</si>
  <si>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</si>
  <si>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</si>
  <si>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</si>
  <si>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</si>
  <si>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</si>
  <si>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</si>
  <si>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</si>
  <si>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</si>
  <si>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</si>
  <si>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</si>
  <si>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</si>
  <si>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</si>
  <si>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</si>
  <si>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</si>
  <si>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</si>
  <si>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</si>
  <si>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</si>
  <si>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</si>
  <si>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</si>
  <si>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</si>
  <si>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</si>
  <si>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</si>
  <si>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</si>
  <si>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</si>
  <si>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</si>
  <si>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</si>
  <si>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</si>
  <si>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</si>
  <si>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</si>
  <si>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</si>
  <si>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</si>
  <si>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</si>
  <si>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</si>
  <si>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</si>
  <si>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</si>
  <si>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</si>
  <si>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</si>
  <si>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</si>
  <si>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</si>
  <si>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</si>
  <si>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</si>
  <si>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</si>
  <si>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</si>
  <si>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</si>
  <si>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</si>
  <si>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</si>
  <si>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</si>
  <si>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</si>
  <si>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</si>
  <si>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</si>
  <si>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</si>
  <si>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</si>
  <si>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</si>
  <si>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</si>
  <si>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</si>
  <si>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</si>
  <si>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</si>
  <si>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</si>
  <si>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</si>
  <si>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</si>
  <si>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</si>
  <si>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</si>
  <si>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</si>
  <si>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</si>
  <si>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</si>
  <si>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</si>
  <si>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</si>
  <si>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</si>
  <si>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</si>
  <si>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</si>
  <si>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</si>
  <si>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</si>
  <si>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</si>
  <si>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</si>
  <si>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</si>
  <si>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</si>
  <si>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</si>
  <si>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</si>
  <si>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</si>
  <si>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</si>
  <si>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</si>
  <si>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</si>
  <si>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</si>
  <si>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</si>
  <si>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</si>
  <si>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</si>
  <si>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</si>
  <si>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</si>
  <si>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</si>
  <si>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</si>
  <si>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</si>
  <si>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</si>
  <si>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</si>
  <si>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</si>
  <si>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</si>
  <si>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</si>
  <si>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</si>
  <si>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</si>
  <si>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</si>
  <si>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</si>
  <si>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</si>
  <si>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</si>
  <si>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</si>
  <si>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</si>
  <si>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</si>
  <si>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</si>
  <si>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</si>
  <si>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</si>
  <si>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</si>
  <si>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</si>
  <si>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</si>
  <si>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</si>
  <si>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</si>
  <si>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</si>
  <si>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</si>
  <si>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</si>
  <si>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</si>
  <si>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</si>
  <si>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</si>
  <si>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</si>
  <si>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</si>
  <si>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</si>
  <si>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</si>
  <si>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</si>
  <si>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</si>
  <si>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</si>
  <si>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</si>
  <si>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</si>
  <si>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</si>
  <si>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</si>
  <si>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</si>
  <si>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</si>
  <si>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</si>
  <si>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</si>
  <si>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</si>
  <si>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</si>
  <si>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</si>
  <si>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</si>
  <si>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</si>
  <si>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</si>
  <si>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</si>
  <si>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</si>
  <si>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</si>
  <si>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</si>
  <si>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</si>
  <si>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</si>
  <si>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</si>
  <si>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</si>
  <si>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</si>
  <si>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</si>
  <si>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</si>
  <si>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</si>
  <si>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</si>
  <si>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</si>
  <si>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</si>
  <si>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</si>
  <si>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</si>
  <si>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</si>
  <si>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</si>
  <si>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</si>
  <si>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</si>
  <si>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</si>
  <si>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</si>
  <si>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</si>
  <si>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</si>
  <si>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</si>
  <si>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</si>
  <si>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</si>
  <si>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</si>
  <si>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</si>
  <si>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</si>
  <si>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</si>
  <si>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</si>
  <si>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</si>
  <si>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</si>
  <si>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</si>
  <si>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</si>
  <si>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</si>
  <si>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</si>
  <si>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</si>
  <si>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</si>
  <si>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</si>
  <si>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</si>
  <si>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</si>
  <si>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</si>
  <si>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</si>
  <si>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</si>
  <si>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</si>
  <si>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</si>
  <si>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</si>
  <si>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</si>
  <si>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</si>
  <si>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</si>
  <si>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</si>
  <si>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</si>
  <si>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</si>
  <si>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</si>
  <si>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</si>
  <si>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</si>
  <si>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</si>
  <si>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</si>
  <si>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</si>
  <si>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</si>
  <si>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</si>
  <si>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</si>
  <si>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</si>
  <si>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</si>
  <si>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</si>
  <si>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</si>
  <si>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</si>
  <si>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</si>
  <si>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</si>
  <si>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</si>
  <si>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</si>
  <si>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</si>
  <si>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</si>
  <si>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</si>
  <si>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</si>
  <si>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</si>
  <si>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</si>
  <si>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</si>
  <si>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</si>
  <si>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</si>
  <si>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</si>
  <si>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</si>
  <si>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</si>
  <si>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</si>
  <si>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</si>
  <si>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</si>
  <si>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</si>
  <si>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</si>
  <si>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</si>
  <si>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</si>
  <si>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</si>
  <si>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</si>
  <si>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</si>
  <si>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</si>
  <si>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</si>
  <si>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</si>
  <si>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</si>
  <si>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</si>
  <si>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</si>
  <si>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</si>
  <si>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</si>
  <si>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</si>
  <si>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</si>
  <si>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</si>
  <si>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</si>
  <si>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</si>
  <si>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</si>
  <si>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</si>
  <si>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</si>
  <si>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</si>
  <si>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</si>
  <si>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</si>
  <si>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</si>
  <si>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</si>
  <si>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</si>
  <si>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</si>
  <si>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</si>
  <si>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</si>
  <si>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</si>
  <si>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</si>
  <si>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</si>
  <si>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</si>
  <si>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</si>
  <si>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</si>
  <si>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</si>
  <si>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</si>
  <si>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</si>
  <si>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</si>
  <si>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</si>
  <si>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</si>
  <si>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</si>
  <si>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</si>
  <si>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</si>
  <si>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</si>
  <si>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</si>
  <si>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</si>
  <si>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</si>
  <si>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</si>
  <si>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</si>
  <si>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</si>
  <si>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</si>
  <si>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</si>
  <si>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</si>
  <si>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</si>
  <si>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</si>
  <si>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</si>
  <si>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</si>
  <si>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</si>
  <si>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</si>
  <si>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</si>
  <si>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</si>
  <si>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</si>
  <si>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</si>
  <si>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</si>
  <si>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</si>
  <si>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</si>
  <si>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</si>
  <si>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</si>
  <si>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</si>
  <si>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</si>
  <si>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</si>
  <si>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</si>
  <si>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</si>
  <si>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</si>
  <si>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</si>
  <si>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</si>
  <si>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</si>
  <si>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</si>
  <si>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</si>
  <si>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</si>
  <si>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</si>
  <si>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</si>
  <si>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</si>
  <si>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</si>
  <si>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</si>
  <si>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</si>
  <si>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</si>
  <si>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</si>
  <si>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</si>
  <si>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</si>
  <si>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</si>
  <si>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</si>
  <si>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</si>
  <si>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</si>
  <si>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</si>
  <si>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</si>
  <si>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</si>
  <si>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</si>
  <si>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</si>
  <si>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</si>
  <si>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</si>
  <si>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</si>
  <si>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</si>
  <si>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</si>
  <si>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</si>
  <si>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</si>
  <si>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</si>
  <si>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</si>
  <si>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</si>
  <si>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</si>
  <si>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</si>
  <si>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</si>
  <si>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</si>
  <si>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</si>
  <si>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</si>
  <si>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</si>
  <si>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</si>
  <si>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</si>
  <si>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</si>
  <si>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</si>
  <si>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</si>
  <si>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</si>
  <si>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</si>
  <si>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</si>
  <si>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</si>
  <si>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</si>
  <si>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</si>
  <si>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</si>
  <si>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</si>
  <si>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</si>
  <si>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</si>
  <si>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</si>
  <si>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</si>
  <si>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</si>
  <si>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</si>
  <si>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</si>
  <si>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</si>
  <si>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</si>
  <si>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</si>
  <si>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</si>
  <si>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</si>
  <si>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</si>
  <si>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</si>
  <si>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</si>
  <si>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</si>
  <si>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</si>
  <si>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</si>
  <si>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</si>
  <si>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</si>
  <si>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</si>
  <si>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</si>
  <si>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</si>
  <si>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</si>
  <si>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</si>
  <si>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</si>
  <si>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</si>
  <si>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</si>
  <si>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</si>
  <si>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</si>
  <si>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</si>
  <si>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</si>
  <si>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</si>
  <si>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</si>
  <si>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</si>
  <si>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</si>
  <si>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</si>
  <si>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</si>
  <si>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</si>
  <si>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</si>
  <si>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</si>
  <si>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</si>
  <si>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</si>
  <si>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</si>
  <si>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</si>
  <si>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</si>
  <si>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</si>
  <si>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</si>
  <si>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</si>
  <si>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</si>
  <si>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</si>
  <si>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</si>
  <si>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</si>
  <si>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</si>
  <si>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</si>
  <si>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</si>
  <si>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</si>
  <si>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</si>
  <si>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</si>
  <si>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</si>
  <si>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</si>
  <si>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</si>
  <si>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</si>
  <si>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</si>
  <si>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</si>
  <si>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</si>
  <si>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</si>
  <si>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</si>
  <si>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</si>
  <si>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</si>
  <si>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</si>
  <si>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</si>
  <si>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</si>
  <si>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</si>
  <si>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</si>
  <si>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</si>
  <si>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</si>
  <si>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</si>
  <si>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</si>
  <si>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</si>
  <si>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</si>
  <si>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</si>
  <si>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</si>
  <si>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</si>
  <si>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</si>
  <si>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</si>
  <si>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</si>
  <si>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</si>
  <si>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</si>
  <si>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</si>
  <si>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</si>
  <si>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</si>
  <si>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</si>
  <si>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</si>
  <si>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</si>
  <si>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</si>
  <si>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</si>
  <si>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</si>
  <si>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</si>
  <si>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</si>
  <si>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</si>
  <si>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</si>
  <si>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</si>
  <si>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</si>
  <si>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</si>
  <si>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</si>
  <si>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</si>
  <si>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</si>
  <si>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</si>
  <si>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</si>
  <si>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</si>
  <si>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</si>
  <si>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</si>
  <si>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</si>
  <si>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</si>
  <si>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</si>
  <si>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</si>
  <si>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</si>
  <si>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</si>
  <si>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</si>
  <si>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</si>
  <si>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</si>
  <si>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</si>
  <si>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</si>
  <si>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</si>
  <si>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</si>
  <si>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</si>
  <si>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</si>
  <si>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</si>
  <si>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</si>
  <si>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</si>
  <si>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</si>
  <si>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</si>
  <si>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</si>
  <si>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</si>
  <si>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</si>
  <si>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</si>
  <si>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</si>
  <si>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</si>
  <si>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</si>
  <si>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</si>
  <si>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</si>
  <si>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</si>
  <si>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</si>
  <si>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</si>
  <si>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</si>
  <si>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</si>
  <si>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</si>
  <si>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</si>
  <si>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</si>
  <si>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</si>
  <si>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</si>
  <si>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</si>
  <si>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</si>
  <si>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</si>
  <si>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</si>
  <si>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</si>
  <si>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</si>
  <si>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</si>
  <si>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</si>
  <si>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</si>
  <si>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</si>
  <si>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</si>
  <si>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</si>
  <si>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</si>
  <si>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</si>
  <si>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</si>
  <si>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</si>
  <si>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</si>
  <si>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</si>
  <si>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</si>
  <si>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</si>
  <si>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</si>
  <si>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</si>
  <si>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</si>
  <si>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</si>
  <si>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</si>
  <si>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</si>
  <si>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</si>
  <si>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</si>
  <si>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</si>
  <si>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</si>
  <si>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</si>
  <si>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</si>
  <si>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</si>
  <si>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</si>
  <si>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</si>
  <si>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</si>
  <si>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</si>
  <si>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</si>
  <si>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</si>
  <si>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</si>
  <si>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</si>
  <si>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</si>
  <si>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</si>
  <si>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</si>
  <si>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</si>
  <si>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</si>
  <si>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</si>
  <si>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</si>
  <si>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</si>
  <si>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</si>
  <si>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</si>
  <si>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</si>
  <si>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</si>
  <si>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</si>
  <si>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</si>
  <si>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</si>
  <si>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</si>
  <si>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</si>
  <si>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</si>
  <si>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</si>
  <si>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</si>
  <si>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</si>
  <si>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</si>
  <si>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</si>
  <si>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</si>
  <si>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</si>
  <si>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</si>
  <si>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</si>
  <si>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</si>
  <si>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</si>
  <si>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</si>
  <si>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</si>
  <si>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</si>
  <si>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</si>
  <si>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</si>
  <si>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</si>
  <si>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</si>
  <si>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</si>
  <si>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</si>
  <si>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</si>
  <si>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</si>
  <si>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</si>
  <si>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</si>
  <si>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</si>
  <si>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</si>
  <si>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</si>
  <si>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</si>
  <si>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</si>
  <si>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</si>
  <si>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</si>
  <si>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</si>
  <si>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</si>
  <si>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</si>
  <si>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</si>
  <si>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</si>
  <si>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</si>
  <si>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</si>
  <si>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</si>
  <si>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</si>
  <si>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</si>
  <si>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</si>
  <si>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</si>
  <si>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</si>
  <si>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</si>
  <si>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</si>
  <si>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</si>
  <si>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</si>
  <si>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</si>
  <si>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</si>
  <si>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</si>
  <si>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</si>
  <si>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</si>
  <si>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</si>
  <si>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</si>
  <si>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</si>
  <si>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</si>
  <si>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</si>
  <si>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</si>
  <si>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</si>
  <si>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</si>
  <si>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</si>
  <si>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</si>
  <si>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</si>
  <si>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</si>
  <si>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</si>
  <si>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</si>
  <si>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</si>
  <si>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</si>
  <si>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</si>
  <si>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</si>
  <si>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</si>
  <si>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</si>
  <si>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</si>
  <si>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</si>
  <si>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</si>
  <si>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</si>
  <si>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</si>
  <si>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</si>
  <si>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</si>
  <si>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</si>
  <si>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</si>
  <si>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</si>
  <si>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</si>
  <si>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</si>
  <si>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</si>
  <si>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</si>
  <si>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</si>
  <si>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</si>
  <si>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</si>
  <si>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</si>
  <si>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</si>
  <si>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</si>
  <si>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</si>
  <si>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</si>
  <si>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</si>
  <si>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</si>
  <si>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</si>
  <si>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</si>
  <si>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</si>
  <si>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</si>
  <si>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</si>
  <si>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</si>
  <si>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</si>
  <si>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</si>
  <si>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</si>
  <si>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</si>
  <si>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</si>
  <si>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</si>
  <si>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</si>
  <si>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</si>
  <si>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</si>
  <si>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</si>
  <si>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</si>
  <si>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</si>
  <si>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</si>
  <si>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</si>
  <si>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</si>
  <si>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</si>
  <si>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</si>
  <si>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</si>
  <si>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</si>
  <si>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</si>
  <si>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</si>
  <si>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</si>
  <si>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</si>
  <si>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</si>
  <si>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</si>
  <si>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</si>
  <si>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</si>
  <si>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</si>
  <si>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</si>
  <si>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</si>
  <si>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</si>
  <si>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</si>
  <si>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</si>
  <si>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</si>
  <si>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</si>
  <si>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</si>
  <si>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</si>
  <si>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</si>
  <si>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</si>
  <si>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</si>
  <si>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</si>
  <si>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</si>
  <si>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</si>
  <si>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</si>
  <si>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</si>
  <si>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</si>
  <si>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</si>
  <si>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</si>
  <si>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</si>
  <si>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</si>
  <si>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</si>
  <si>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</si>
  <si>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</si>
  <si>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</si>
  <si>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</si>
  <si>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</si>
  <si>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</si>
  <si>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</si>
  <si>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</si>
  <si>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</si>
  <si>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</si>
  <si>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</si>
  <si>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</si>
  <si>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</si>
  <si>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</si>
  <si>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</si>
  <si>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</si>
  <si>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</si>
  <si>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</si>
  <si>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</si>
  <si>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</si>
  <si>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</si>
  <si>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</si>
  <si>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</si>
  <si>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</si>
  <si>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</si>
  <si>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</si>
  <si>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</si>
  <si>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</si>
  <si>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</si>
  <si>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</si>
  <si>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</si>
  <si>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</si>
  <si>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</si>
  <si>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</si>
  <si>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</si>
  <si>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</si>
  <si>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</si>
  <si>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</si>
  <si>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</si>
  <si>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</si>
  <si>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</si>
  <si>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</si>
  <si>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</si>
  <si>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</si>
  <si>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</si>
  <si>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</si>
  <si>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</si>
  <si>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</si>
  <si>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</si>
  <si>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</si>
  <si>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</si>
  <si>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</si>
  <si>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</si>
  <si>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</si>
  <si>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</si>
  <si>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</si>
  <si>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</si>
  <si>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</si>
  <si>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</si>
  <si>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</si>
  <si>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</si>
  <si>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</si>
  <si>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</si>
  <si>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</si>
  <si>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</si>
  <si>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</si>
  <si>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</si>
  <si>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</si>
  <si>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</si>
  <si>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</si>
  <si>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</si>
  <si>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</si>
  <si>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</si>
  <si>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</si>
  <si>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</si>
  <si>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</si>
  <si>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</si>
  <si>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</si>
  <si>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</si>
  <si>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</si>
  <si>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</si>
  <si>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</si>
  <si>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</si>
  <si>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</si>
  <si>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</si>
  <si>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</si>
  <si>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</si>
  <si>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</si>
  <si>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</si>
  <si>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</si>
  <si>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</si>
  <si>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</si>
  <si>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</si>
  <si>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</si>
  <si>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</si>
  <si>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</si>
  <si>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</si>
  <si>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</si>
  <si>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</si>
  <si>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</si>
  <si>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</si>
  <si>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</si>
  <si>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</si>
  <si>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</si>
  <si>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</si>
  <si>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</si>
  <si>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</si>
  <si>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</si>
  <si>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</si>
  <si>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</si>
  <si>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</si>
  <si>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</si>
  <si>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</si>
  <si>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</si>
  <si>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</si>
  <si>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</si>
  <si>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</si>
  <si>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</si>
  <si>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</si>
  <si>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</si>
  <si>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</si>
  <si>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</si>
  <si>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</si>
  <si>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</si>
  <si>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</si>
  <si>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</si>
  <si>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</si>
  <si>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</si>
  <si>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</si>
  <si>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</si>
  <si>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</si>
  <si>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</si>
  <si>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</si>
  <si>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</si>
  <si>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</si>
  <si>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</si>
  <si>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</si>
  <si>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</si>
  <si>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</si>
  <si>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</si>
  <si>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</si>
  <si>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</si>
  <si>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</si>
  <si>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</si>
  <si>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</si>
  <si>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</si>
  <si>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</si>
  <si>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</si>
  <si>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</si>
  <si>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</si>
  <si>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</si>
  <si>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</si>
  <si>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</si>
  <si>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</si>
  <si>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</si>
  <si>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</si>
  <si>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</si>
  <si>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</si>
  <si>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</si>
  <si>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</si>
  <si>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</si>
  <si>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</si>
  <si>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</si>
  <si>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</si>
  <si>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</si>
  <si>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</si>
  <si>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</si>
  <si>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</si>
  <si>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</si>
  <si>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</si>
  <si>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</si>
  <si>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</si>
  <si>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</si>
  <si>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</si>
  <si>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</si>
  <si>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</si>
  <si>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</si>
  <si>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</si>
  <si>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</si>
  <si>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</si>
  <si>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</si>
  <si>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</si>
  <si>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</si>
  <si>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</si>
  <si>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</si>
  <si>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</si>
  <si>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</si>
  <si>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</si>
  <si>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</si>
  <si>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</si>
  <si>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</si>
  <si>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</si>
  <si>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</si>
  <si>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</si>
  <si>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</si>
  <si>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</si>
  <si>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</si>
  <si>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</si>
  <si>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</si>
  <si>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</si>
  <si>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</si>
  <si>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</si>
  <si>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</si>
  <si>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</si>
  <si>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</si>
  <si>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</si>
  <si>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</si>
  <si>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</si>
  <si>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</si>
  <si>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</si>
  <si>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</si>
  <si>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</si>
  <si>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</si>
  <si>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</si>
  <si>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</si>
  <si>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</si>
  <si>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</si>
  <si>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</si>
  <si>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</si>
  <si>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</si>
  <si>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</si>
  <si>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</si>
  <si>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</si>
  <si>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</si>
  <si>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</si>
  <si>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</si>
  <si>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</si>
  <si>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</si>
  <si>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</si>
  <si>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</si>
  <si>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</si>
  <si>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</si>
  <si>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</si>
  <si>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</si>
  <si>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</si>
  <si>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</si>
  <si>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</si>
  <si>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</si>
  <si>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</si>
  <si>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</si>
  <si>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</si>
  <si>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</si>
  <si>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</si>
  <si>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</si>
  <si>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</si>
  <si>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</si>
  <si>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</si>
  <si>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</si>
  <si>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</si>
  <si>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</si>
  <si>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</si>
  <si>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</si>
  <si>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</si>
  <si>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</si>
  <si>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</si>
  <si>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</si>
  <si>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</si>
  <si>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</si>
  <si>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</si>
  <si>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</si>
  <si>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</si>
  <si>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</si>
  <si>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</si>
  <si>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</si>
  <si>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</si>
  <si>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</si>
  <si>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</si>
  <si>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</si>
  <si>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</si>
  <si>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</si>
  <si>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</si>
  <si>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</si>
  <si>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</si>
  <si>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</si>
  <si>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</si>
  <si>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</si>
  <si>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</si>
  <si>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</si>
  <si>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</si>
  <si>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</si>
  <si>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</si>
  <si>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</si>
  <si>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</si>
  <si>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</si>
  <si>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</si>
  <si>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</si>
  <si>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</si>
  <si>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</si>
  <si>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</si>
  <si>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</si>
  <si>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</si>
  <si>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</si>
  <si>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</si>
  <si>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</si>
  <si>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</si>
  <si>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</si>
  <si>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</si>
  <si>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</si>
  <si>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</si>
  <si>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</si>
  <si>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</si>
  <si>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</si>
  <si>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</si>
  <si>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</si>
  <si>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</si>
  <si>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</si>
  <si>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</si>
  <si>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</si>
  <si>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</si>
  <si>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</si>
  <si>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</si>
  <si>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</si>
  <si>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</si>
  <si>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</si>
  <si>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</si>
  <si>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</si>
  <si>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</si>
  <si>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</si>
  <si>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</si>
  <si>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</si>
  <si>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</si>
  <si>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</si>
  <si>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</si>
  <si>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</si>
  <si>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</si>
  <si>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</si>
  <si>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</si>
  <si>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</si>
  <si>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</si>
  <si>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</si>
  <si>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</si>
  <si>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</si>
  <si>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</si>
  <si>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</si>
  <si>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</si>
  <si>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</si>
  <si>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</si>
  <si>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</si>
  <si>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</si>
  <si>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</si>
  <si>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</si>
  <si>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</si>
  <si>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</si>
  <si>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</si>
  <si>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</si>
  <si>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</si>
  <si>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</si>
  <si>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</si>
  <si>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</si>
  <si>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</si>
  <si>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</si>
  <si>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</si>
  <si>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</si>
  <si>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</si>
  <si>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</si>
  <si>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</si>
  <si>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</si>
  <si>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</si>
  <si>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</si>
  <si>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</si>
  <si>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</si>
  <si>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</si>
  <si>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</si>
  <si>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</si>
  <si>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</si>
  <si>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</si>
  <si>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</si>
  <si>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</si>
  <si>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</si>
  <si>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</si>
  <si>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</si>
  <si>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</si>
  <si>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</si>
  <si>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</si>
  <si>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</si>
  <si>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</si>
  <si>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</si>
  <si>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</si>
  <si>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</si>
  <si>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</si>
  <si>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</si>
  <si>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</si>
  <si>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</si>
  <si>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</si>
  <si>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</si>
  <si>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</si>
  <si>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</si>
  <si>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</si>
  <si>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</si>
  <si>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</si>
  <si>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</si>
  <si>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</si>
  <si>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</si>
  <si>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</si>
  <si>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</si>
  <si>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</si>
  <si>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</si>
  <si>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</si>
  <si>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</si>
  <si>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</si>
  <si>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</si>
  <si>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</si>
  <si>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</si>
  <si>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</si>
  <si>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</si>
  <si>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</si>
  <si>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</si>
  <si>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</si>
  <si>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</si>
  <si>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</si>
  <si>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</si>
  <si>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</si>
  <si>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</si>
  <si>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</si>
  <si>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</si>
  <si>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</si>
  <si>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</si>
  <si>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</si>
  <si>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</si>
  <si>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</si>
  <si>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</si>
  <si>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</si>
  <si>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</si>
  <si>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</si>
  <si>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</si>
  <si>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</si>
  <si>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</si>
  <si>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</si>
  <si>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</si>
  <si>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</si>
  <si>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</si>
  <si>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</si>
  <si>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</si>
  <si>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</si>
  <si>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</si>
  <si>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</si>
  <si>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</si>
  <si>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</si>
  <si>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</si>
  <si>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</si>
  <si>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</si>
  <si>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</si>
  <si>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</si>
  <si>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</si>
  <si>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</si>
  <si>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</si>
  <si>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</si>
  <si>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</si>
  <si>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</si>
  <si>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</si>
  <si>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</si>
  <si>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</si>
  <si>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</si>
  <si>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</si>
  <si>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</si>
  <si>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</si>
  <si>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</si>
  <si>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</si>
  <si>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</si>
  <si>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</si>
  <si>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</si>
  <si>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</si>
  <si>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</si>
  <si>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</si>
  <si>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</si>
  <si>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</si>
  <si>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</si>
  <si>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</si>
  <si>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</si>
  <si>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</si>
  <si>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</si>
  <si>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</si>
  <si>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</si>
  <si>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</si>
  <si>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</si>
  <si>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</si>
  <si>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</si>
  <si>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</si>
  <si>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</si>
  <si>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</si>
  <si>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</si>
  <si>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</si>
  <si>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</si>
  <si>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</si>
  <si>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</si>
  <si>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</si>
  <si>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</si>
  <si>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</si>
  <si>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</si>
  <si>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</si>
  <si>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</si>
  <si>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</si>
  <si>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</si>
  <si>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</si>
  <si>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</si>
  <si>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</si>
  <si>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</si>
  <si>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</si>
  <si>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</si>
  <si>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</si>
  <si>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</si>
  <si>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</si>
  <si>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</si>
  <si>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</si>
  <si>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</si>
  <si>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</si>
  <si>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</si>
  <si>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</si>
  <si>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</si>
  <si>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</si>
  <si>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</si>
  <si>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</si>
  <si>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</si>
  <si>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</si>
  <si>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</si>
  <si>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</si>
  <si>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</si>
  <si>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</si>
  <si>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</si>
  <si>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</si>
  <si>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</si>
  <si>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</si>
  <si>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</si>
  <si>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</si>
  <si>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</si>
  <si>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</si>
  <si>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</si>
  <si>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</si>
  <si>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</si>
  <si>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</si>
  <si>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</si>
  <si>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</si>
  <si>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</si>
  <si>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</si>
  <si>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</si>
  <si>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</si>
  <si>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</si>
  <si>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</si>
  <si>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</si>
  <si>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</si>
  <si>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</si>
  <si>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</si>
  <si>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</si>
  <si>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</si>
  <si>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</si>
  <si>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</si>
  <si>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</si>
  <si>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</si>
  <si>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</si>
  <si>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</si>
  <si>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</si>
  <si>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</si>
  <si>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</si>
  <si>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</si>
  <si>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</si>
  <si>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</si>
  <si>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</si>
  <si>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</si>
  <si>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</si>
  <si>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</si>
  <si>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</si>
  <si>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</si>
  <si>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</si>
  <si>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</si>
  <si>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</si>
  <si>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</si>
  <si>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</si>
  <si>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</si>
  <si>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</si>
  <si>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</si>
  <si>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</si>
  <si>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</si>
  <si>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</si>
  <si>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</si>
  <si>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</si>
  <si>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</si>
  <si>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</si>
  <si>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</si>
  <si>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</si>
  <si>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</si>
  <si>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</si>
  <si>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</si>
  <si>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</si>
  <si>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</si>
  <si>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</si>
  <si>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</si>
  <si>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</si>
  <si>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</si>
  <si>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</si>
  <si>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</si>
  <si>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</si>
  <si>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</si>
  <si>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</si>
  <si>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</si>
  <si>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</si>
  <si>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</si>
  <si>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</si>
  <si>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</si>
  <si>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</si>
  <si>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</si>
  <si>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</si>
  <si>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</si>
  <si>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</si>
  <si>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</si>
  <si>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</si>
  <si>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</si>
  <si>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</si>
  <si>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</si>
  <si>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</si>
  <si>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</si>
  <si>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</si>
  <si>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</si>
  <si>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</si>
  <si>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</si>
  <si>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</si>
  <si>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</si>
  <si>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</si>
  <si>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</si>
  <si>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</si>
  <si>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</si>
  <si>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</si>
  <si>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</si>
  <si>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</si>
  <si>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</si>
  <si>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</si>
  <si>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</si>
  <si>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</si>
  <si>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</si>
  <si>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</si>
  <si>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</si>
  <si>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</si>
  <si>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</si>
  <si>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</si>
  <si>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</si>
  <si>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</si>
  <si>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</si>
  <si>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</si>
  <si>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</si>
  <si>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</si>
  <si>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</si>
  <si>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</si>
  <si>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</si>
  <si>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</si>
  <si>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</si>
  <si>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</si>
  <si>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</si>
  <si>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</si>
  <si>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</si>
  <si>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</si>
  <si>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</si>
  <si>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</si>
  <si>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</si>
  <si>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</si>
  <si>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</si>
  <si>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</si>
  <si>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</si>
  <si>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</si>
  <si>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</si>
  <si>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</si>
  <si>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</si>
  <si>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</si>
  <si>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</si>
  <si>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</si>
  <si>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</si>
  <si>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</si>
  <si>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</si>
  <si>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</si>
  <si>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</si>
  <si>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</si>
  <si>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</si>
  <si>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</si>
  <si>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</si>
  <si>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</si>
  <si>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</si>
  <si>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</si>
  <si>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</si>
  <si>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</si>
  <si>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</si>
  <si>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</si>
  <si>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</si>
  <si>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</si>
  <si>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</si>
  <si>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</si>
  <si>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</si>
  <si>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</si>
  <si>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</si>
  <si>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</si>
  <si>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</si>
  <si>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</si>
  <si>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</si>
  <si>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</si>
  <si>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</si>
  <si>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</si>
  <si>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</si>
  <si>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</si>
  <si>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</si>
  <si>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</si>
  <si>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</si>
  <si>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</si>
  <si>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</si>
  <si>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</si>
  <si>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</si>
  <si>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</si>
  <si>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</si>
  <si>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</si>
  <si>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</si>
  <si>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</si>
  <si>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</si>
  <si>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</si>
  <si>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</si>
  <si>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</si>
  <si>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</si>
  <si>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</si>
  <si>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</si>
  <si>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</si>
  <si>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</si>
  <si>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</si>
  <si>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</si>
  <si>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</si>
  <si>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</si>
  <si>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</si>
  <si>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</si>
  <si>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</si>
  <si>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</si>
  <si>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</si>
  <si>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</si>
  <si>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</si>
  <si>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</si>
  <si>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</si>
  <si>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</si>
  <si>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</si>
  <si>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</si>
  <si>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</si>
  <si>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</si>
  <si>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</si>
  <si>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</si>
  <si>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</si>
  <si>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</si>
  <si>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</si>
  <si>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</si>
  <si>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</si>
  <si>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</si>
  <si>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</si>
  <si>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</si>
  <si>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</si>
  <si>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</si>
  <si>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</si>
  <si>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</si>
  <si>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</si>
  <si>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</si>
  <si>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</si>
  <si>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</si>
  <si>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</si>
  <si>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</si>
  <si>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</si>
  <si>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</si>
  <si>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</si>
  <si>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</si>
  <si>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</si>
  <si>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</si>
  <si>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</si>
  <si>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</si>
  <si>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</si>
  <si>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</si>
  <si>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</si>
  <si>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</si>
  <si>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</si>
  <si>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</si>
  <si>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</si>
  <si>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</si>
  <si>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</si>
  <si>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</si>
  <si>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</si>
  <si>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</si>
  <si>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</si>
  <si>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</si>
  <si>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</si>
  <si>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</si>
  <si>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</si>
  <si>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</si>
  <si>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</si>
  <si>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</si>
  <si>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</si>
  <si>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</si>
  <si>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</si>
  <si>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</si>
  <si>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</si>
  <si>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</si>
  <si>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</si>
  <si>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</si>
  <si>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</si>
  <si>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</si>
  <si>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</si>
  <si>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</si>
  <si>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</si>
  <si>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</si>
  <si>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</si>
  <si>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</si>
  <si>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</si>
  <si>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</si>
  <si>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</si>
  <si>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</si>
  <si>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</si>
  <si>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</si>
  <si>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</si>
  <si>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</si>
  <si>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</si>
  <si>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</si>
  <si>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</si>
  <si>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</si>
  <si>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</si>
  <si>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</si>
  <si>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</si>
  <si>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</si>
  <si>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</si>
  <si>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</si>
  <si>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</si>
  <si>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</si>
  <si>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</si>
  <si>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</si>
  <si>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</si>
  <si>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</si>
  <si>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</si>
  <si>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</si>
  <si>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</si>
  <si>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</si>
  <si>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</si>
  <si>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</si>
  <si>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</si>
  <si>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</si>
  <si>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</si>
  <si>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</si>
  <si>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</si>
  <si>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</si>
  <si>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</si>
  <si>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</si>
  <si>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</si>
  <si>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</si>
  <si>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</si>
  <si>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</si>
  <si>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</si>
  <si>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</si>
  <si>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</si>
  <si>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</si>
  <si>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</si>
  <si>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</si>
  <si>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</si>
  <si>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</si>
  <si>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</si>
  <si>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</si>
  <si>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</si>
  <si>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</si>
  <si>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</si>
  <si>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</si>
  <si>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</si>
  <si>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</si>
  <si>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</si>
  <si>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</si>
  <si>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</si>
  <si>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</si>
  <si>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</si>
  <si>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</si>
  <si>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</si>
  <si>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</si>
  <si>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</si>
  <si>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</si>
  <si>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</si>
  <si>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</si>
  <si>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</si>
  <si>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</si>
  <si>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</si>
  <si>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</si>
  <si>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</si>
  <si>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</si>
  <si>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</si>
  <si>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</si>
  <si>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</si>
  <si>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</si>
  <si>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</si>
  <si>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</si>
  <si>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</si>
  <si>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</si>
  <si>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</si>
  <si>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</si>
  <si>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</si>
  <si>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</si>
  <si>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</si>
  <si>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</si>
  <si>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</si>
  <si>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</si>
  <si>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</si>
  <si>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</si>
  <si>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</si>
  <si>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</si>
  <si>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</si>
  <si>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</si>
  <si>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</si>
  <si>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</si>
  <si>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</si>
  <si>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</si>
  <si>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</si>
  <si>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</si>
  <si>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</si>
  <si>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</si>
  <si>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</si>
  <si>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</si>
  <si>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</si>
  <si>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</si>
  <si>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</si>
  <si>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</si>
  <si>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</si>
  <si>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</si>
  <si>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</si>
  <si>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</si>
  <si>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</si>
  <si>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</si>
  <si>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</si>
  <si>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</si>
  <si>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</si>
  <si>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</si>
  <si>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</si>
  <si>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</si>
  <si>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</si>
  <si>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</si>
  <si>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</si>
  <si>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</si>
  <si>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</si>
  <si>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</si>
  <si>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</si>
  <si>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</si>
  <si>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</si>
  <si>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</si>
  <si>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</si>
  <si>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</si>
  <si>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</si>
  <si>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</si>
  <si>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</si>
  <si>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</si>
  <si>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</si>
  <si>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</si>
  <si>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</si>
  <si>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</si>
  <si>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</si>
  <si>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</si>
  <si>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</si>
  <si>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</si>
  <si>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</si>
  <si>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</si>
  <si>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</si>
  <si>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</si>
  <si>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</si>
  <si>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</si>
  <si>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</si>
  <si>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</si>
  <si>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</si>
  <si>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</si>
  <si>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</si>
  <si>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</si>
  <si>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</si>
  <si>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</si>
  <si>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</si>
  <si>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</si>
  <si>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</si>
  <si>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</si>
  <si>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</si>
  <si>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</si>
  <si>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</si>
  <si>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</si>
  <si>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</si>
  <si>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</si>
  <si>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</si>
  <si>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</si>
  <si>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</si>
  <si>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</si>
  <si>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</si>
  <si>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</si>
  <si>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</si>
  <si>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</si>
  <si>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</si>
  <si>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</si>
  <si>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</si>
  <si>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</si>
  <si>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</si>
  <si>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</si>
  <si>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</si>
  <si>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</si>
  <si>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</si>
  <si>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</si>
  <si>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</si>
  <si>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</si>
  <si>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</si>
  <si>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</si>
  <si>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</si>
  <si>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</si>
  <si>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</si>
  <si>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</si>
  <si>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</si>
  <si>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</si>
  <si>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</si>
  <si>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</si>
  <si>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</si>
  <si>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</si>
  <si>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</si>
  <si>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</si>
  <si>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</si>
  <si>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</si>
  <si>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</si>
  <si>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</si>
  <si>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</si>
  <si>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</si>
  <si>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</si>
  <si>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</si>
  <si>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</si>
  <si>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</si>
  <si>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</si>
  <si>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</si>
  <si>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</si>
  <si>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</si>
  <si>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</si>
  <si>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</si>
  <si>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</si>
  <si>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</si>
  <si>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</si>
  <si>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</si>
  <si>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</si>
  <si>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</si>
  <si>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</si>
  <si>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</si>
  <si>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</si>
  <si>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</si>
  <si>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</si>
  <si>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</si>
  <si>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</si>
  <si>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</si>
  <si>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</si>
  <si>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</si>
  <si>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</si>
  <si>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</si>
  <si>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</si>
  <si>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</si>
  <si>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</si>
  <si>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</si>
  <si>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</si>
  <si>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</si>
  <si>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</si>
  <si>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</si>
  <si>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</si>
  <si>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</si>
  <si>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</si>
  <si>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</si>
  <si>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</si>
  <si>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</si>
  <si>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</si>
  <si>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</si>
  <si>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</si>
  <si>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</si>
  <si>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</si>
  <si>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</si>
  <si>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</si>
  <si>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</si>
  <si>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</si>
  <si>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</si>
  <si>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</si>
  <si>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</si>
  <si>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</si>
  <si>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</si>
  <si>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</si>
  <si>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</si>
  <si>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</si>
  <si>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</si>
  <si>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</si>
  <si>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</si>
  <si>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</si>
  <si>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</si>
  <si>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</si>
  <si>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</si>
  <si>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</si>
  <si>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</si>
  <si>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</si>
  <si>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</si>
  <si>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</si>
  <si>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</si>
  <si>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</si>
  <si>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</si>
  <si>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</si>
  <si>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</si>
  <si>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</si>
  <si>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</si>
  <si>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</si>
  <si>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</si>
  <si>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</si>
  <si>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</si>
  <si>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</si>
  <si>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</si>
  <si>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</si>
  <si>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</si>
  <si>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</si>
  <si>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</si>
  <si>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</si>
  <si>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</si>
  <si>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</si>
  <si>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</si>
  <si>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</si>
  <si>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</si>
  <si>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</si>
  <si>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</si>
  <si>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</si>
  <si>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</si>
  <si>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</si>
  <si>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</si>
  <si>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</si>
  <si>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</si>
  <si>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</si>
  <si>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</si>
  <si>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</si>
  <si>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</si>
  <si>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</si>
  <si>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</si>
  <si>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</si>
  <si>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</si>
  <si>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</si>
  <si>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</si>
  <si>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</si>
  <si>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</si>
  <si>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</si>
  <si>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</si>
  <si>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</si>
  <si>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</si>
  <si>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</si>
  <si>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</si>
  <si>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</si>
  <si>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</si>
  <si>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</si>
  <si>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</si>
  <si>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</si>
  <si>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</si>
  <si>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</si>
  <si>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</si>
  <si>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</si>
  <si>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</si>
  <si>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</si>
  <si>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</si>
  <si>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</si>
  <si>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</si>
  <si>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</si>
  <si>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</si>
  <si>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</si>
  <si>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</si>
  <si>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</si>
  <si>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</si>
  <si>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</si>
  <si>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</si>
  <si>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</si>
  <si>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</si>
  <si>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</si>
  <si>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</si>
  <si>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</si>
  <si>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</si>
  <si>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</si>
  <si>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</si>
  <si>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</si>
  <si>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</si>
  <si>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</si>
  <si>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</si>
  <si>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</si>
  <si>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</si>
  <si>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</si>
  <si>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</si>
  <si>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</si>
  <si>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</si>
  <si>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</si>
  <si>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</si>
  <si>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</si>
  <si>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</si>
  <si>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</si>
  <si>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</si>
  <si>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</si>
  <si>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</si>
  <si>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</si>
  <si>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</si>
  <si>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</si>
  <si>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</si>
  <si>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</si>
  <si>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</si>
  <si>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</si>
  <si>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</si>
  <si>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</si>
  <si>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</si>
  <si>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</si>
  <si>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</si>
  <si>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</si>
  <si>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</si>
  <si>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</si>
  <si>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</si>
  <si>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</si>
  <si>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</si>
  <si>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</si>
  <si>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</si>
  <si>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</si>
  <si>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</si>
  <si>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</si>
  <si>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</si>
  <si>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</si>
  <si>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</si>
  <si>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</si>
  <si>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</si>
  <si>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</si>
  <si>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</si>
  <si>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</si>
  <si>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</si>
  <si>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</si>
  <si>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</si>
  <si>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</si>
  <si>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</si>
  <si>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</si>
  <si>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</si>
  <si>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</si>
  <si>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</si>
  <si>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</si>
  <si>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</si>
  <si>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</si>
  <si>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</si>
  <si>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</si>
  <si>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</si>
  <si>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</si>
  <si>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</si>
  <si>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</si>
  <si>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</si>
  <si>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</si>
  <si>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</si>
  <si>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</si>
  <si>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</si>
  <si>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</si>
  <si>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</si>
  <si>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</si>
  <si>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</si>
  <si>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</si>
  <si>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</si>
  <si>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</si>
  <si>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</si>
  <si>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</si>
  <si>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</si>
  <si>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</si>
  <si>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</si>
  <si>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</si>
  <si>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</si>
  <si>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</si>
  <si>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</si>
  <si>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</si>
  <si>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</si>
  <si>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</si>
  <si>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</si>
  <si>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</si>
  <si>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</si>
  <si>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</si>
  <si>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</si>
  <si>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</si>
  <si>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</si>
  <si>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</si>
  <si>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</si>
  <si>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</si>
  <si>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</si>
  <si>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</si>
  <si>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</si>
  <si>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</si>
  <si>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</si>
  <si>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</si>
  <si>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</si>
  <si>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</si>
  <si>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</si>
  <si>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</si>
  <si>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</si>
  <si>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</si>
  <si>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</si>
  <si>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</si>
  <si>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</si>
  <si>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</si>
  <si>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</si>
  <si>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</si>
  <si>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</si>
  <si>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</si>
  <si>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</si>
  <si>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</si>
  <si>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</si>
  <si>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</si>
  <si>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</si>
  <si>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</si>
  <si>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</si>
  <si>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</si>
  <si>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</si>
  <si>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</si>
  <si>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</si>
  <si>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</si>
  <si>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</si>
  <si>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</si>
  <si>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</si>
  <si>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</si>
  <si>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</si>
  <si>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</si>
  <si>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</si>
  <si>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</si>
  <si>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</si>
  <si>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</si>
  <si>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</si>
  <si>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</si>
  <si>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</si>
  <si>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</si>
  <si>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</si>
  <si>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</si>
  <si>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</si>
  <si>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</si>
  <si>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</si>
  <si>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</si>
  <si>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</si>
  <si>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</si>
  <si>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</si>
  <si>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</si>
  <si>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</si>
  <si>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</si>
  <si>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</si>
  <si>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</si>
  <si>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</si>
  <si>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</si>
  <si>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</si>
  <si>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</si>
  <si>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</si>
  <si>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</si>
  <si>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</si>
  <si>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</si>
  <si>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</si>
  <si>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</si>
  <si>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</si>
  <si>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</si>
  <si>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</si>
  <si>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</si>
  <si>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</si>
  <si>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</si>
  <si>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</si>
  <si>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</si>
  <si>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</si>
  <si>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</si>
  <si>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</si>
  <si>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</si>
  <si>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</si>
  <si>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</si>
  <si>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</si>
  <si>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</si>
  <si>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</si>
  <si>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</si>
  <si>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</si>
  <si>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</si>
  <si>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</si>
  <si>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</si>
  <si>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</si>
  <si>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</si>
  <si>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</si>
  <si>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</si>
  <si>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</si>
  <si>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</si>
  <si>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</si>
  <si>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</si>
  <si>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</si>
  <si>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</si>
  <si>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</si>
  <si>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</si>
  <si>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</si>
  <si>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</si>
  <si>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</si>
  <si>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</si>
  <si>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</si>
  <si>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</si>
  <si>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</si>
  <si>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</si>
  <si>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</si>
  <si>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</si>
  <si>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</si>
  <si>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</si>
  <si>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</si>
  <si>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</si>
  <si>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</si>
  <si>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</si>
  <si>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</si>
  <si>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</si>
  <si>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</si>
  <si>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</si>
  <si>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</si>
  <si>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</si>
  <si>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</si>
  <si>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</si>
  <si>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</si>
  <si>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</si>
  <si>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</si>
  <si>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</si>
  <si>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</si>
  <si>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</si>
  <si>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</si>
  <si>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</si>
  <si>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</si>
  <si>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</si>
  <si>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</si>
  <si>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</si>
  <si>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</si>
  <si>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</si>
  <si>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</si>
  <si>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</si>
  <si>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</si>
  <si>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</si>
  <si>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</si>
  <si>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</si>
  <si>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</si>
  <si>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</si>
  <si>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</si>
  <si>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</si>
  <si>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</si>
  <si>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</si>
  <si>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</si>
  <si>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</si>
  <si>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</si>
  <si>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</si>
  <si>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</si>
  <si>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</si>
  <si>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</si>
  <si>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</si>
  <si>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</si>
  <si>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</si>
  <si>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</si>
  <si>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</si>
  <si>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</si>
  <si>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</si>
  <si>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</si>
  <si>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</si>
  <si>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</si>
  <si>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</si>
  <si>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</si>
  <si>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</si>
  <si>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</si>
  <si>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</si>
  <si>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</si>
  <si>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</si>
  <si>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</si>
  <si>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</si>
  <si>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</si>
  <si>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</si>
  <si>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</si>
  <si>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</si>
  <si>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</si>
  <si>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</si>
  <si>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</si>
  <si>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</si>
  <si>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</si>
  <si>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</si>
  <si>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</si>
  <si>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</si>
  <si>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</si>
  <si>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</si>
  <si>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</si>
  <si>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</si>
  <si>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</si>
  <si>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</si>
  <si>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</si>
  <si>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</si>
  <si>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</si>
  <si>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</si>
  <si>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</si>
  <si>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</si>
  <si>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</si>
  <si>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</si>
  <si>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</si>
  <si>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</si>
  <si>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</si>
  <si>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</si>
  <si>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</si>
  <si>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</si>
  <si>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</si>
  <si>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</si>
  <si>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</si>
  <si>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</si>
  <si>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</si>
  <si>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</si>
  <si>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</si>
  <si>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</si>
  <si>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</si>
  <si>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</si>
  <si>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</si>
  <si>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</si>
  <si>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</si>
  <si>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</si>
  <si>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</si>
  <si>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</si>
  <si>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</si>
  <si>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</si>
  <si>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</si>
  <si>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</si>
  <si>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</si>
  <si>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</si>
  <si>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</si>
  <si>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</si>
  <si>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</si>
  <si>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</si>
  <si>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</si>
  <si>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</si>
  <si>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</si>
  <si>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</si>
  <si>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</si>
  <si>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</si>
  <si>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</si>
  <si>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</si>
  <si>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</si>
  <si>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</si>
  <si>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</si>
  <si>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</si>
  <si>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</si>
  <si>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</si>
  <si>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</si>
  <si>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</si>
  <si>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</si>
  <si>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</si>
  <si>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</si>
  <si>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</si>
  <si>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</si>
  <si>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</si>
  <si>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</si>
  <si>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</si>
  <si>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</si>
  <si>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</si>
  <si>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</si>
  <si>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</si>
  <si>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</si>
  <si>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</si>
  <si>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</si>
  <si>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</si>
  <si>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</si>
  <si>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</si>
  <si>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</si>
  <si>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</si>
  <si>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</si>
  <si>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</si>
  <si>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</si>
  <si>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</si>
  <si>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</si>
  <si>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</si>
  <si>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</si>
  <si>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</si>
  <si>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</si>
  <si>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</si>
  <si>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</si>
  <si>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</si>
  <si>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</si>
  <si>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</si>
  <si>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</si>
  <si>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</si>
  <si>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</si>
  <si>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</si>
  <si>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</si>
  <si>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</si>
  <si>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</si>
  <si>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</si>
  <si>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</si>
  <si>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</si>
  <si>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</si>
  <si>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</si>
  <si>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</si>
  <si>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</si>
  <si>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</si>
  <si>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</si>
  <si>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</si>
  <si>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</si>
  <si>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</si>
  <si>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</si>
  <si>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</si>
  <si>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</si>
  <si>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</si>
  <si>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</si>
  <si>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</si>
  <si>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</si>
  <si>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</si>
  <si>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</si>
  <si>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</si>
  <si>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</si>
  <si>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</si>
  <si>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</si>
  <si>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</si>
  <si>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</si>
  <si>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</si>
  <si>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</si>
  <si>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</si>
  <si>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</si>
  <si>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</si>
  <si>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</si>
  <si>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</si>
  <si>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</si>
  <si>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</si>
  <si>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</si>
  <si>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</si>
  <si>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</si>
  <si>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</si>
  <si>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</si>
  <si>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</si>
  <si>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</si>
  <si>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</si>
  <si>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</si>
  <si>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</si>
  <si>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</si>
  <si>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</si>
  <si>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</si>
  <si>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</si>
  <si>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</si>
  <si>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</si>
  <si>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</si>
  <si>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</si>
  <si>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</si>
  <si>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</si>
  <si>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</si>
  <si>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</si>
  <si>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</si>
  <si>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</si>
  <si>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</si>
  <si>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</si>
  <si>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</si>
  <si>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</si>
  <si>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</si>
  <si>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</si>
  <si>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</si>
  <si>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</si>
  <si>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</si>
  <si>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</si>
  <si>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</si>
  <si>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</si>
  <si>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</si>
  <si>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</si>
  <si>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</si>
  <si>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</si>
  <si>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</si>
  <si>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</si>
  <si>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</si>
  <si>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</si>
  <si>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</si>
  <si>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</si>
  <si>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</si>
  <si>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</si>
  <si>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</si>
  <si>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</si>
  <si>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</si>
  <si>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</si>
  <si>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</si>
  <si>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</si>
  <si>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</si>
  <si>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</si>
  <si>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</si>
  <si>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</si>
  <si>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</si>
  <si>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</si>
  <si>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</si>
  <si>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</si>
  <si>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</si>
  <si>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</si>
  <si>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</si>
  <si>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</si>
  <si>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</si>
  <si>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</si>
  <si>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</si>
  <si>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</si>
  <si>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</si>
  <si>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</si>
  <si>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</si>
  <si>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</si>
  <si>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</si>
  <si>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</si>
  <si>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</si>
  <si>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</si>
  <si>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</si>
  <si>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</si>
  <si>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</si>
  <si>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</si>
  <si>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</si>
  <si>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</si>
  <si>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</si>
  <si>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</si>
  <si>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</si>
  <si>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</si>
  <si>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</si>
  <si>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</si>
  <si>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</si>
  <si>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</si>
  <si>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</si>
  <si>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</si>
  <si>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</si>
  <si>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</si>
  <si>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</si>
  <si>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</si>
  <si>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</si>
  <si>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</si>
  <si>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</si>
  <si>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</si>
  <si>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</si>
  <si>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</si>
  <si>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</si>
  <si>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</si>
  <si>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</si>
  <si>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</si>
  <si>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</si>
  <si>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</si>
  <si>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</si>
  <si>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</si>
  <si>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</si>
  <si>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</si>
  <si>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</si>
  <si>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</si>
  <si>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</si>
  <si>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</si>
  <si>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</si>
  <si>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</si>
  <si>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</si>
  <si>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</si>
  <si>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</si>
  <si>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</si>
  <si>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</si>
  <si>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</si>
  <si>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</si>
  <si>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</si>
  <si>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</si>
  <si>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</si>
  <si>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</si>
  <si>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</si>
  <si>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</si>
  <si>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</si>
  <si>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</si>
  <si>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</si>
  <si>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</si>
  <si>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</si>
  <si>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</si>
  <si>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</si>
  <si>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</si>
  <si>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</si>
  <si>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</si>
  <si>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</si>
  <si>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</si>
  <si>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</si>
  <si>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</si>
  <si>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</si>
  <si>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</si>
  <si>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</si>
  <si>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</si>
  <si>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</si>
  <si>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</si>
  <si>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</si>
  <si>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</si>
  <si>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</si>
  <si>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</si>
  <si>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</si>
  <si>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</si>
  <si>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</si>
  <si>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</si>
  <si>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</si>
  <si>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</si>
  <si>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</si>
  <si>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</si>
  <si>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</si>
  <si>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</si>
  <si>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</si>
  <si>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</si>
  <si>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</si>
  <si>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</si>
  <si>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</si>
  <si>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</si>
  <si>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</si>
  <si>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</si>
  <si>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</si>
  <si>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</si>
  <si>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</si>
  <si>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</si>
  <si>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</si>
  <si>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</si>
  <si>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</si>
  <si>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</si>
  <si>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</si>
  <si>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</si>
  <si>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</si>
  <si>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</si>
  <si>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</si>
  <si>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</si>
  <si>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</si>
  <si>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</si>
  <si>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</si>
  <si>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</si>
  <si>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</si>
  <si>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</si>
  <si>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</si>
  <si>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</si>
  <si>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</si>
  <si>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</si>
  <si>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</si>
  <si>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</si>
  <si>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</si>
  <si>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</si>
  <si>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</si>
  <si>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</si>
  <si>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</si>
  <si>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</si>
  <si>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</si>
  <si>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</si>
  <si>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</si>
  <si>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</si>
  <si>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</si>
  <si>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</si>
  <si>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</si>
  <si>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</si>
  <si>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</si>
  <si>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</si>
  <si>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</si>
  <si>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</si>
  <si>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</si>
  <si>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</si>
  <si>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</si>
  <si>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</si>
  <si>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</si>
  <si>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</si>
  <si>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</si>
  <si>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</si>
  <si>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</si>
  <si>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</si>
  <si>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</si>
  <si>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</si>
  <si>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</si>
  <si>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</si>
  <si>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</si>
  <si>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</si>
  <si>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</si>
  <si>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</si>
  <si>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</si>
  <si>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</si>
  <si>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</si>
  <si>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</si>
  <si>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</si>
  <si>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</si>
  <si>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</si>
  <si>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</si>
  <si>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</si>
  <si>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</si>
  <si>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</si>
  <si>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</si>
  <si>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</si>
  <si>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</si>
  <si>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</si>
  <si>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</si>
  <si>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</si>
  <si>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</si>
  <si>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</si>
  <si>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</si>
  <si>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</si>
  <si>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</si>
  <si>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</si>
  <si>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</si>
  <si>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</si>
  <si>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</si>
  <si>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</si>
  <si>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</si>
  <si>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</si>
  <si>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</si>
  <si>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</si>
  <si>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</si>
  <si>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</si>
  <si>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</si>
  <si>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</si>
  <si>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</si>
  <si>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</si>
  <si>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</si>
  <si>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</si>
  <si>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</si>
  <si>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</si>
  <si>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</si>
  <si>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</si>
  <si>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</si>
  <si>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</si>
  <si>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</si>
  <si>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</si>
  <si>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</si>
  <si>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</si>
  <si>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</si>
  <si>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</si>
  <si>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</si>
  <si>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</si>
  <si>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</si>
  <si>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</si>
  <si>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</si>
  <si>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</si>
  <si>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</si>
  <si>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</si>
  <si>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</si>
  <si>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</si>
  <si>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</si>
  <si>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</si>
  <si>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</si>
  <si>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</si>
  <si>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</si>
  <si>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</si>
  <si>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</si>
  <si>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</si>
  <si>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</si>
  <si>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</si>
  <si>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</si>
  <si>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</si>
  <si>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</si>
  <si>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</si>
  <si>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</si>
  <si>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</si>
  <si>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</si>
  <si>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</si>
  <si>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</si>
  <si>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</si>
  <si>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</si>
  <si>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</si>
  <si>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</si>
  <si>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</si>
  <si>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</si>
  <si>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</si>
  <si>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</si>
  <si>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</si>
  <si>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</si>
  <si>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</si>
  <si>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</si>
  <si>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</si>
  <si>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</si>
  <si>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</si>
  <si>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</si>
  <si>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</si>
  <si>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</si>
  <si>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</si>
  <si>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</si>
  <si>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</si>
  <si>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</si>
  <si>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</si>
  <si>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</si>
  <si>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</si>
  <si>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</si>
  <si>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</si>
  <si>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</si>
  <si>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</si>
  <si>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</si>
  <si>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</si>
  <si>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</si>
  <si>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</si>
  <si>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</si>
  <si>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</si>
  <si>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</si>
  <si>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</si>
  <si>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</si>
  <si>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</si>
  <si>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</si>
  <si>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</si>
  <si>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</si>
  <si>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</si>
  <si>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</si>
  <si>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</si>
  <si>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</si>
  <si>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</si>
  <si>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</si>
  <si>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</si>
  <si>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</si>
  <si>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</si>
  <si>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</si>
  <si>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</si>
  <si>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</si>
  <si>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</si>
  <si>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</si>
  <si>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</si>
  <si>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</si>
  <si>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</si>
  <si>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</si>
  <si>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</si>
  <si>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</si>
  <si>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</si>
  <si>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</si>
  <si>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</si>
  <si>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</si>
  <si>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</si>
  <si>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</si>
  <si>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</si>
  <si>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</si>
  <si>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</si>
  <si>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</si>
  <si>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</si>
  <si>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</si>
  <si>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</si>
  <si>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</si>
  <si>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</si>
  <si>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</si>
  <si>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</si>
  <si>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</si>
  <si>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</si>
  <si>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</si>
  <si>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</si>
  <si>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</si>
  <si>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</si>
  <si>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</si>
  <si>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</si>
  <si>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</si>
  <si>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</si>
  <si>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</si>
  <si>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</si>
  <si>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</si>
  <si>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</si>
  <si>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</si>
  <si>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</si>
  <si>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</si>
  <si>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</si>
  <si>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</si>
  <si>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</si>
  <si>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</si>
  <si>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</si>
  <si>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</si>
  <si>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</si>
  <si>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</si>
  <si>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</si>
  <si>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</si>
  <si>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</si>
  <si>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</si>
  <si>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</si>
  <si>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</si>
  <si>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</si>
  <si>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</si>
  <si>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</si>
  <si>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</si>
  <si>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</si>
  <si>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</si>
  <si>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</si>
  <si>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</si>
  <si>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</si>
  <si>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</si>
  <si>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</si>
  <si>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</si>
  <si>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</si>
  <si>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</si>
  <si>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</si>
  <si>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</si>
  <si>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</si>
  <si>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</si>
  <si>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</si>
  <si>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</si>
  <si>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</si>
  <si>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</si>
  <si>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</si>
  <si>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</si>
  <si>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</si>
  <si>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</si>
  <si>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</si>
  <si>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</si>
  <si>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</si>
  <si>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</si>
  <si>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</si>
  <si>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</si>
  <si>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</si>
  <si>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</si>
  <si>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</si>
  <si>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</si>
  <si>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</si>
  <si>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</si>
  <si>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</si>
  <si>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</si>
  <si>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</si>
  <si>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</si>
  <si>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</si>
  <si>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</si>
  <si>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</si>
  <si>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</si>
  <si>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</si>
  <si>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</si>
  <si>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</si>
  <si>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</si>
  <si>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</si>
  <si>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</si>
  <si>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</si>
  <si>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</si>
  <si>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</si>
  <si>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</si>
  <si>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</si>
  <si>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</si>
  <si>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</si>
  <si>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</si>
  <si>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</si>
  <si>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</si>
  <si>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</si>
  <si>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</si>
  <si>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</si>
  <si>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</si>
  <si>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</si>
  <si>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</si>
  <si>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</si>
  <si>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</si>
  <si>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</si>
  <si>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</si>
  <si>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</si>
  <si>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</si>
  <si>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</si>
  <si>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</si>
  <si>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</si>
  <si>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</si>
  <si>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</si>
  <si>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</si>
  <si>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</si>
  <si>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</si>
  <si>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</si>
  <si>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</si>
  <si>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</si>
  <si>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</si>
  <si>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</si>
  <si>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</si>
  <si>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</si>
  <si>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</si>
  <si>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</si>
  <si>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</si>
  <si>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</si>
  <si>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</si>
  <si>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</si>
  <si>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</si>
  <si>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</si>
  <si>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</si>
  <si>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</si>
  <si>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</si>
  <si>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</si>
  <si>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</si>
  <si>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</si>
  <si>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</si>
  <si>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</si>
  <si>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</si>
  <si>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</si>
  <si>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</si>
  <si>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</si>
  <si>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</si>
  <si>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</si>
  <si>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</si>
  <si>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</si>
  <si>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</si>
  <si>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</si>
  <si>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</si>
  <si>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</si>
  <si>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</si>
  <si>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</si>
  <si>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</si>
  <si>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</si>
  <si>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</si>
  <si>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</si>
  <si>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</si>
  <si>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</si>
  <si>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</si>
  <si>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</si>
  <si>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</si>
  <si>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</si>
  <si>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</si>
  <si>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</si>
  <si>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</si>
  <si>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</si>
  <si>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</si>
  <si>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</si>
  <si>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</si>
  <si>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</si>
  <si>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</si>
  <si>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</si>
  <si>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</si>
  <si>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</si>
  <si>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</si>
  <si>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</si>
  <si>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</si>
  <si>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</si>
  <si>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</si>
  <si>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</si>
  <si>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</si>
  <si>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</si>
  <si>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</si>
  <si>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</si>
  <si>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</si>
  <si>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</si>
  <si>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</si>
  <si>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</si>
  <si>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</si>
  <si>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</si>
  <si>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</si>
  <si>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</si>
  <si>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</si>
  <si>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</si>
  <si>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</si>
  <si>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</si>
  <si>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</si>
  <si>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</si>
  <si>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</si>
  <si>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</si>
  <si>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</si>
  <si>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</si>
  <si>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</si>
  <si>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</si>
  <si>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</si>
  <si>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</si>
  <si>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</si>
  <si>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</si>
  <si>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</si>
  <si>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</si>
  <si>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</si>
  <si>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</si>
  <si>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</si>
  <si>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</si>
  <si>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</si>
  <si>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</si>
  <si>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</si>
  <si>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</si>
  <si>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</si>
  <si>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</si>
  <si>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</si>
  <si>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</si>
  <si>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</si>
  <si>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</si>
  <si>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</si>
  <si>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</si>
  <si>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</si>
  <si>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</si>
  <si>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</si>
  <si>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</si>
  <si>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</si>
  <si>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</si>
  <si>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</si>
  <si>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</si>
  <si>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</si>
  <si>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</si>
  <si>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</si>
  <si>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</si>
  <si>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</si>
  <si>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</si>
  <si>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</si>
  <si>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</si>
  <si>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</si>
  <si>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</si>
  <si>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</si>
  <si>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</si>
  <si>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</si>
  <si>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</si>
  <si>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</si>
  <si>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</si>
  <si>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</si>
  <si>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</si>
  <si>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</si>
  <si>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</si>
  <si>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</si>
  <si>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</si>
  <si>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</si>
  <si>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</si>
  <si>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</si>
  <si>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</si>
  <si>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</si>
  <si>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</si>
  <si>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</si>
  <si>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</si>
  <si>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</si>
  <si>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</si>
  <si>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</si>
  <si>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</si>
  <si>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</si>
  <si>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</si>
  <si>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</si>
  <si>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</si>
  <si>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</si>
  <si>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</si>
  <si>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</si>
  <si>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</si>
  <si>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</si>
  <si>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</si>
  <si>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</si>
  <si>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</si>
  <si>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</si>
  <si>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</si>
  <si>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</si>
  <si>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</si>
  <si>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</si>
  <si>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</si>
  <si>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</si>
  <si>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</si>
  <si>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</si>
  <si>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</si>
  <si>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</si>
  <si>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</si>
  <si>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</si>
  <si>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</si>
  <si>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</si>
  <si>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</si>
  <si>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</si>
  <si>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</si>
  <si>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</si>
  <si>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</si>
  <si>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</si>
  <si>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</si>
  <si>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</si>
  <si>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</si>
  <si>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</si>
  <si>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</si>
  <si>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</si>
  <si>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</si>
  <si>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</si>
  <si>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</si>
  <si>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</si>
  <si>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</si>
  <si>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</si>
  <si>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</si>
  <si>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</si>
  <si>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</si>
  <si>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</si>
  <si>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</si>
  <si>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</si>
  <si>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</si>
  <si>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</si>
  <si>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</si>
  <si>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</si>
  <si>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</si>
  <si>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</si>
  <si>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</si>
  <si>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</si>
  <si>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</si>
  <si>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</si>
  <si>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</si>
  <si>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</si>
  <si>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</si>
  <si>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</si>
  <si>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</si>
  <si>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</si>
  <si>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</si>
  <si>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</si>
  <si>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</si>
  <si>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</si>
  <si>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</si>
  <si>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</si>
  <si>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</si>
  <si>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</si>
  <si>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</si>
  <si>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</si>
  <si>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</si>
  <si>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</si>
  <si>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</si>
  <si>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</si>
  <si>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</si>
  <si>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</si>
  <si>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</si>
  <si>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</si>
  <si>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</si>
  <si>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</si>
  <si>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</si>
  <si>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</si>
  <si>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</si>
  <si>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</si>
  <si>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</si>
  <si>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</si>
  <si>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</si>
  <si>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</si>
  <si>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</si>
  <si>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</si>
  <si>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</si>
  <si>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</si>
  <si>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</si>
  <si>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</si>
  <si>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</si>
  <si>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</si>
  <si>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</si>
  <si>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</si>
  <si>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</si>
  <si>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</si>
  <si>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</si>
  <si>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</si>
  <si>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</si>
  <si>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</si>
  <si>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</si>
  <si>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</si>
  <si>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</si>
  <si>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</si>
  <si>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</si>
  <si>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</si>
  <si>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</si>
  <si>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</si>
  <si>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</si>
  <si>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</si>
  <si>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</si>
  <si>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</si>
  <si>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</si>
  <si>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</si>
  <si>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</si>
  <si>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</si>
  <si>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</si>
  <si>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</si>
  <si>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</si>
  <si>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</si>
  <si>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</si>
  <si>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</si>
  <si>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</si>
  <si>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</si>
  <si>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</si>
  <si>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</si>
  <si>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</si>
  <si>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</si>
  <si>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</si>
  <si>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</si>
  <si>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</si>
  <si>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</si>
  <si>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</si>
  <si>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</si>
  <si>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</si>
  <si>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</si>
  <si>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</si>
  <si>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</si>
  <si>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</si>
  <si>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</si>
  <si>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</si>
  <si>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</si>
  <si>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</si>
  <si>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</si>
  <si>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</si>
  <si>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</si>
  <si>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</si>
  <si>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</si>
  <si>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</si>
  <si>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</si>
  <si>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</si>
  <si>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</si>
  <si>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</si>
  <si>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</si>
  <si>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</si>
  <si>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</si>
  <si>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</si>
  <si>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</si>
  <si>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</si>
  <si>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</si>
  <si>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</si>
  <si>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</si>
  <si>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</si>
  <si>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</si>
  <si>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</si>
  <si>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</si>
  <si>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</si>
  <si>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</si>
  <si>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</si>
  <si>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</si>
  <si>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</si>
  <si>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</si>
  <si>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</si>
  <si>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</si>
  <si>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</si>
  <si>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</si>
  <si>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</si>
  <si>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</si>
  <si>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</si>
  <si>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</si>
  <si>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</si>
  <si>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</si>
  <si>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</si>
  <si>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</si>
  <si>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</si>
  <si>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</si>
  <si>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</si>
  <si>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</si>
  <si>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</si>
  <si>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</si>
  <si>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</si>
  <si>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</si>
  <si>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</si>
  <si>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</si>
  <si>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</si>
  <si>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</si>
  <si>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</si>
  <si>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</si>
  <si>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</si>
  <si>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</si>
  <si>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</si>
  <si>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</si>
  <si>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</si>
  <si>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</si>
  <si>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</si>
  <si>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</si>
  <si>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</si>
  <si>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</si>
  <si>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</si>
  <si>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</si>
  <si>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</si>
  <si>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</si>
  <si>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</si>
  <si>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</si>
  <si>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</si>
  <si>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</si>
  <si>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</si>
  <si>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</si>
  <si>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</si>
  <si>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</si>
  <si>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</si>
  <si>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</si>
  <si>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</si>
  <si>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</si>
  <si>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</si>
  <si>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</si>
  <si>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</si>
  <si>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</si>
  <si>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</si>
  <si>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</si>
  <si>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</si>
  <si>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</si>
  <si>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</si>
  <si>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</si>
  <si>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</si>
  <si>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</si>
  <si>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</si>
  <si>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</si>
  <si>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</si>
  <si>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</si>
  <si>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</si>
  <si>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</si>
  <si>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</si>
  <si>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</si>
  <si>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</si>
  <si>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</si>
  <si>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</si>
  <si>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</si>
  <si>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</si>
  <si>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</si>
  <si>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</si>
  <si>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</si>
  <si>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</si>
  <si>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</si>
  <si>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</si>
  <si>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</si>
  <si>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</si>
  <si>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</si>
  <si>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</si>
  <si>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</si>
  <si>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</si>
  <si>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</si>
  <si>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</si>
  <si>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</si>
  <si>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</si>
  <si>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</si>
  <si>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</si>
  <si>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</si>
  <si>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</si>
  <si>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</si>
  <si>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</si>
  <si>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</si>
  <si>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</si>
  <si>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</si>
  <si>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</si>
  <si>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</si>
  <si>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</si>
  <si>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</si>
  <si>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</si>
  <si>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</si>
  <si>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</si>
  <si>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</si>
  <si>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</si>
  <si>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</si>
  <si>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</si>
  <si>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</si>
  <si>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</si>
  <si>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</si>
  <si>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</si>
  <si>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</si>
  <si>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</si>
  <si>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</si>
  <si>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</si>
  <si>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</si>
  <si>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</si>
  <si>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</si>
  <si>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</si>
  <si>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</si>
  <si>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</si>
  <si>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</si>
  <si>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</si>
  <si>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</si>
  <si>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</si>
  <si>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</si>
  <si>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</si>
  <si>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</si>
  <si>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</si>
  <si>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</si>
  <si>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</si>
  <si>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</si>
  <si>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</si>
  <si>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</si>
  <si>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</si>
  <si>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</si>
  <si>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</si>
  <si>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</si>
  <si>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</si>
  <si>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</si>
  <si>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</si>
  <si>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</si>
  <si>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</si>
  <si>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</si>
  <si>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</si>
  <si>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</si>
  <si>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</si>
  <si>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</si>
  <si>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</si>
  <si>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</si>
  <si>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</si>
  <si>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</si>
  <si>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</si>
  <si>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</si>
  <si>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</si>
  <si>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</si>
  <si>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</si>
  <si>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</si>
  <si>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</si>
  <si>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</si>
  <si>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</si>
  <si>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</si>
  <si>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</si>
  <si>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</si>
  <si>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</si>
  <si>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</si>
  <si>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</si>
  <si>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</si>
  <si>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</si>
  <si>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</si>
  <si>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</si>
  <si>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</si>
  <si>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</si>
  <si>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</si>
  <si>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</si>
  <si>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</si>
  <si>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</si>
  <si>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</si>
  <si>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</si>
  <si>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</si>
  <si>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</si>
  <si>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</si>
  <si>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</si>
  <si>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</si>
  <si>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</si>
  <si>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</si>
  <si>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</si>
  <si>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</si>
  <si>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</si>
  <si>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</si>
  <si>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</si>
  <si>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</si>
  <si>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</si>
  <si>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</si>
  <si>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</si>
  <si>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</si>
  <si>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</si>
  <si>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</si>
  <si>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</si>
  <si>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</si>
  <si>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</si>
  <si>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</si>
  <si>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</si>
  <si>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</si>
  <si>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</si>
  <si>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</si>
  <si>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</si>
  <si>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</si>
  <si>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</si>
  <si>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</si>
  <si>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</si>
  <si>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</si>
  <si>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</si>
  <si>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</si>
  <si>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</si>
  <si>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</si>
  <si>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</si>
  <si>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</si>
  <si>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</si>
  <si>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</si>
  <si>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</si>
  <si>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</si>
  <si>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</si>
  <si>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</si>
  <si>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</si>
  <si>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</si>
  <si>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</si>
  <si>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</si>
  <si>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</si>
  <si>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</si>
  <si>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</si>
  <si>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</si>
  <si>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</si>
  <si>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</si>
  <si>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</si>
  <si>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</si>
  <si>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</si>
  <si>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</si>
  <si>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</si>
  <si>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</si>
  <si>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</si>
  <si>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</si>
  <si>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</si>
  <si>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</si>
  <si>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</si>
  <si>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</si>
  <si>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</si>
  <si>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</si>
  <si>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</si>
  <si>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</si>
  <si>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</si>
  <si>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</si>
  <si>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</si>
  <si>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</si>
  <si>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</si>
  <si>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</si>
  <si>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</si>
  <si>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</si>
  <si>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</si>
  <si>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</si>
  <si>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</si>
  <si>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</si>
  <si>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</si>
  <si>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</si>
  <si>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</si>
  <si>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</si>
  <si>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</si>
  <si>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</si>
  <si>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</si>
  <si>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</si>
  <si>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</si>
  <si>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</si>
  <si>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</si>
  <si>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</si>
  <si>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</si>
  <si>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</si>
  <si>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</si>
  <si>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</si>
  <si>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</si>
  <si>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</si>
  <si>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</si>
  <si>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</si>
  <si>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</si>
  <si>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</si>
  <si>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</si>
  <si>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</si>
  <si>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</si>
  <si>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</si>
  <si>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</si>
  <si>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</si>
  <si>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</si>
  <si>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</si>
  <si>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</si>
  <si>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</si>
  <si>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</si>
  <si>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</si>
  <si>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</si>
  <si>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</si>
  <si>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</si>
  <si>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</si>
  <si>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</si>
  <si>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</si>
  <si>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</si>
  <si>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</si>
  <si>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</si>
  <si>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</si>
  <si>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</si>
  <si>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</si>
  <si>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</si>
  <si>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</si>
  <si>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</si>
  <si>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</si>
  <si>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</si>
  <si>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</si>
  <si>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</si>
  <si>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</si>
  <si>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</si>
  <si>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</si>
  <si>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</si>
  <si>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</si>
  <si>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</si>
  <si>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</si>
  <si>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</si>
  <si>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</si>
  <si>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</si>
  <si>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</si>
  <si>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</si>
  <si>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</si>
  <si>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</si>
  <si>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</si>
  <si>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</si>
  <si>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</si>
  <si>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</si>
  <si>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</si>
  <si>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</si>
  <si>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</si>
  <si>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</si>
  <si>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</si>
  <si>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</si>
  <si>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</si>
  <si>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</si>
  <si>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</si>
  <si>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</si>
  <si>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</si>
  <si>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</si>
  <si>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</si>
  <si>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</si>
  <si>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</si>
  <si>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</si>
  <si>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</si>
  <si>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</si>
  <si>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</si>
  <si>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</si>
  <si>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</si>
  <si>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</si>
  <si>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</si>
  <si>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</si>
  <si>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</si>
  <si>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</si>
  <si>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</si>
  <si>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</si>
  <si>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</si>
  <si>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</si>
  <si>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</si>
  <si>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</si>
  <si>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</si>
  <si>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</si>
  <si>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</si>
  <si>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</si>
  <si>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</si>
  <si>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</si>
  <si>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</si>
  <si>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</si>
  <si>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</si>
  <si>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</si>
  <si>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</si>
  <si>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</si>
  <si>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</si>
  <si>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</si>
  <si>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</si>
  <si>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</si>
  <si>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</si>
  <si>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</si>
  <si>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</si>
  <si>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</si>
  <si>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</si>
  <si>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</si>
  <si>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</si>
  <si>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</si>
  <si>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</si>
  <si>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</si>
  <si>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</si>
  <si>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</si>
  <si>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</si>
  <si>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</si>
  <si>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</si>
  <si>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</si>
  <si>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</si>
  <si>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</si>
  <si>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</si>
  <si>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</si>
  <si>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</si>
  <si>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</si>
  <si>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</si>
  <si>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</si>
  <si>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</si>
  <si>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</si>
  <si>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</si>
  <si>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</si>
  <si>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</si>
  <si>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</si>
  <si>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</si>
  <si>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</si>
  <si>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</si>
  <si>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</si>
  <si>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</si>
  <si>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</si>
  <si>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</si>
  <si>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</si>
  <si>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</si>
  <si>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</si>
  <si>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</si>
  <si>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</si>
  <si>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</si>
  <si>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</si>
  <si>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</si>
  <si>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</si>
  <si>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</si>
  <si>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</si>
  <si>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</si>
  <si>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</si>
  <si>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</si>
  <si>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</si>
  <si>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</si>
  <si>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</si>
  <si>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</si>
  <si>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</si>
  <si>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</si>
  <si>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</si>
  <si>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</si>
  <si>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</si>
  <si>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</si>
  <si>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</si>
  <si>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</si>
  <si>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</si>
  <si>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</si>
  <si>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</si>
  <si>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</si>
  <si>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</si>
  <si>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</si>
  <si>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</si>
  <si>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</si>
  <si>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</si>
  <si>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</si>
  <si>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</si>
  <si>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</si>
  <si>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</si>
  <si>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</si>
  <si>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</si>
  <si>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</si>
  <si>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</si>
  <si>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</si>
  <si>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</si>
  <si>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</si>
  <si>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</si>
  <si>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</si>
  <si>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</si>
  <si>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</si>
  <si>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</si>
  <si>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</si>
  <si>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</si>
  <si>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</si>
  <si>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</si>
  <si>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</si>
  <si>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</si>
  <si>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</si>
  <si>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</si>
  <si>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</si>
  <si>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</si>
  <si>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</si>
  <si>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</si>
  <si>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</si>
  <si>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</si>
  <si>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</si>
  <si>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</si>
  <si>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</si>
  <si>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</si>
  <si>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</si>
  <si>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</si>
  <si>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</si>
  <si>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</si>
  <si>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</si>
  <si>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</si>
  <si>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</si>
  <si>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</si>
  <si>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</si>
  <si>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</si>
  <si>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</si>
  <si>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</si>
  <si>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</si>
  <si>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</si>
  <si>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</si>
  <si>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</si>
  <si>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</si>
  <si>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</si>
  <si>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</si>
  <si>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</si>
  <si>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</si>
  <si>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</si>
  <si>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</si>
  <si>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</si>
  <si>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</si>
  <si>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</si>
  <si>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</si>
  <si>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</si>
  <si>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</si>
  <si>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</si>
  <si>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</si>
  <si>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</si>
  <si>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</si>
  <si>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</si>
  <si>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</si>
  <si>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</si>
  <si>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</si>
  <si>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</si>
  <si>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</si>
  <si>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</si>
  <si>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</si>
  <si>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</si>
  <si>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</si>
  <si>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</si>
  <si>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</si>
  <si>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</si>
  <si>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</si>
  <si>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</si>
  <si>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</si>
  <si>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</si>
  <si>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</si>
  <si>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</si>
  <si>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</si>
  <si>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</si>
  <si>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</si>
  <si>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</si>
  <si>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</si>
  <si>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</si>
  <si>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</si>
  <si>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</si>
  <si>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</si>
  <si>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</si>
  <si>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</si>
  <si>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</si>
  <si>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</si>
  <si>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</si>
  <si>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</si>
  <si>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</si>
  <si>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</si>
  <si>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</si>
  <si>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</si>
  <si>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</si>
  <si>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</si>
  <si>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</si>
  <si>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</si>
  <si>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</si>
  <si>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</si>
  <si>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</si>
  <si>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</si>
  <si>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</si>
  <si>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</si>
  <si>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</si>
  <si>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</si>
  <si>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</si>
  <si>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</si>
  <si>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</si>
  <si>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</si>
  <si>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</si>
  <si>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</si>
  <si>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</si>
  <si>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</si>
  <si>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</si>
  <si>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</si>
  <si>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</si>
  <si>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</si>
  <si>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</si>
  <si>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</si>
  <si>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</si>
  <si>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</si>
  <si>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</si>
  <si>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</si>
  <si>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</si>
  <si>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</si>
  <si>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</si>
  <si>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</si>
  <si>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</si>
  <si>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</si>
  <si>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</si>
  <si>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</si>
  <si>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</si>
  <si>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</si>
  <si>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</si>
  <si>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</si>
  <si>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</si>
  <si>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</si>
  <si>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</si>
  <si>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</si>
  <si>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</si>
  <si>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</si>
  <si>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</si>
  <si>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</si>
  <si>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</si>
  <si>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</si>
  <si>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</si>
  <si>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</si>
  <si>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</si>
  <si>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</si>
  <si>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</si>
  <si>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</si>
  <si>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</si>
  <si>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</si>
  <si>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</si>
  <si>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</si>
  <si>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</si>
  <si>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</si>
  <si>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</si>
  <si>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</si>
  <si>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</si>
  <si>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</si>
  <si>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</si>
  <si>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</si>
  <si>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</si>
  <si>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</si>
  <si>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</si>
  <si>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</si>
  <si>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</si>
  <si>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</si>
  <si>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</si>
  <si>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</si>
  <si>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</si>
  <si>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</si>
  <si>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</si>
  <si>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</si>
  <si>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</si>
  <si>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</si>
  <si>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</si>
  <si>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</si>
  <si>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</si>
  <si>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</si>
  <si>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</si>
  <si>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</si>
  <si>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</si>
  <si>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</si>
  <si>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</si>
  <si>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</si>
  <si>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</si>
  <si>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</si>
  <si>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</si>
  <si>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</si>
  <si>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</si>
  <si>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</si>
  <si>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</si>
  <si>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</si>
  <si>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</si>
  <si>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</si>
  <si>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</si>
  <si>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</si>
  <si>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</si>
  <si>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</si>
  <si>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</si>
  <si>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</si>
  <si>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</si>
  <si>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</si>
  <si>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</si>
  <si>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</si>
  <si>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</si>
  <si>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</si>
  <si>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</si>
  <si>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</si>
  <si>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</si>
  <si>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</si>
  <si>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</si>
  <si>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</si>
  <si>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</si>
  <si>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</si>
  <si>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</si>
  <si>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</si>
  <si>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</si>
  <si>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</si>
  <si>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</si>
  <si>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</si>
  <si>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</si>
  <si>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</si>
  <si>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</si>
  <si>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</si>
  <si>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</si>
  <si>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</si>
  <si>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</si>
  <si>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</si>
  <si>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</si>
  <si>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</si>
  <si>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</si>
  <si>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</si>
  <si>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</si>
  <si>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</si>
  <si>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</si>
  <si>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</si>
  <si>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</si>
  <si>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</si>
  <si>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</si>
  <si>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</si>
  <si>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</si>
  <si>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</si>
  <si>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</si>
  <si>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</si>
  <si>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</si>
  <si>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</si>
  <si>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</si>
  <si>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</si>
  <si>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</si>
  <si>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</si>
  <si>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</si>
  <si>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</si>
  <si>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</si>
  <si>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</si>
  <si>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</si>
  <si>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</si>
  <si>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</si>
  <si>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</si>
  <si>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</si>
  <si>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</si>
  <si>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</si>
  <si>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</si>
  <si>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</si>
  <si>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</si>
  <si>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</si>
  <si>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</si>
  <si>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</si>
  <si>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</si>
  <si>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</si>
  <si>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</si>
  <si>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</si>
  <si>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</si>
  <si>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</si>
  <si>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</si>
  <si>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</si>
  <si>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</si>
  <si>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</si>
  <si>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</si>
  <si>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</si>
  <si>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</si>
  <si>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</si>
  <si>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</si>
  <si>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</si>
  <si>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</si>
  <si>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</si>
  <si>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</si>
  <si>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</si>
  <si>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</si>
  <si>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</si>
  <si>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</si>
  <si>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</si>
  <si>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</si>
  <si>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</si>
  <si>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</si>
  <si>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</si>
  <si>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</si>
  <si>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</si>
  <si>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</si>
  <si>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</si>
  <si>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</si>
  <si>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</si>
  <si>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</si>
  <si>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</si>
  <si>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</si>
  <si>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</si>
  <si>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</si>
  <si>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</si>
  <si>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</si>
  <si>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</si>
  <si>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</si>
  <si>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</si>
  <si>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</si>
  <si>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</si>
  <si>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</si>
  <si>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</si>
  <si>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</si>
  <si>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</si>
  <si>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</si>
  <si>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</si>
  <si>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</si>
  <si>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</si>
  <si>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</si>
  <si>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</si>
  <si>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</si>
  <si>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</si>
  <si>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</si>
  <si>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</si>
  <si>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</si>
  <si>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</si>
  <si>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</si>
  <si>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</si>
  <si>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</si>
  <si>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</si>
  <si>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</si>
  <si>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</si>
  <si>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</si>
  <si>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</si>
  <si>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</si>
  <si>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</si>
  <si>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</si>
  <si>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</si>
  <si>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</si>
  <si>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</si>
  <si>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</si>
  <si>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</si>
  <si>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</si>
  <si>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</si>
  <si>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</si>
  <si>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</si>
  <si>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</si>
  <si>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</si>
  <si>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</si>
  <si>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</si>
  <si>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</si>
  <si>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</si>
  <si>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</si>
  <si>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</si>
  <si>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</si>
  <si>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</si>
  <si>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</si>
  <si>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</si>
  <si>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</si>
  <si>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</si>
  <si>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</si>
  <si>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</si>
  <si>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</si>
  <si>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</si>
  <si>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</si>
  <si>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</si>
  <si>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</si>
  <si>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</si>
  <si>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</si>
  <si>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</si>
  <si>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</si>
  <si>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</si>
  <si>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</si>
  <si>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</si>
  <si>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</si>
  <si>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</si>
  <si>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</si>
  <si>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</si>
  <si>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</si>
  <si>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</si>
  <si>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</si>
  <si>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</si>
  <si>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</si>
  <si>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</si>
  <si>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</si>
  <si>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</si>
  <si>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</si>
  <si>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</si>
  <si>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</si>
  <si>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</si>
  <si>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</si>
  <si>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</si>
  <si>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</si>
  <si>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</si>
  <si>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</si>
  <si>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</si>
  <si>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</si>
  <si>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</si>
  <si>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</si>
  <si>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</si>
  <si>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</si>
  <si>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</si>
  <si>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</si>
  <si>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</si>
  <si>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</si>
  <si>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</si>
  <si>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</si>
  <si>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</si>
  <si>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</si>
  <si>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</si>
  <si>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</si>
  <si>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</si>
  <si>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</si>
  <si>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</si>
  <si>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</si>
  <si>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</si>
  <si>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</si>
  <si>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</si>
  <si>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</si>
  <si>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</si>
  <si>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</si>
  <si>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</si>
  <si>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</si>
  <si>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</si>
  <si>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</si>
  <si>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</si>
  <si>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</si>
  <si>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</si>
  <si>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</si>
  <si>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</si>
  <si>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</si>
  <si>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</si>
  <si>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</si>
  <si>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</si>
  <si>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</si>
  <si>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</si>
  <si>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</si>
  <si>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</si>
  <si>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</si>
  <si>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</si>
  <si>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</si>
  <si>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</si>
  <si>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</si>
  <si>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</si>
  <si>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</si>
  <si>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</si>
  <si>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</si>
  <si>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</si>
  <si>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</si>
  <si>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</si>
  <si>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</si>
  <si>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</si>
  <si>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</si>
  <si>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</si>
  <si>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</si>
  <si>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</si>
  <si>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</si>
  <si>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</si>
  <si>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</si>
  <si>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</si>
  <si>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</si>
  <si>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</si>
  <si>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</si>
  <si>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</si>
  <si>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</si>
  <si>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</si>
  <si>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</si>
  <si>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</si>
  <si>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</si>
  <si>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</si>
  <si>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</si>
  <si>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</si>
  <si>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</si>
  <si>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</si>
  <si>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</si>
  <si>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</si>
  <si>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</si>
  <si>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</si>
  <si>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</si>
  <si>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</si>
  <si>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</si>
  <si>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</si>
  <si>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</si>
  <si>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</si>
  <si>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</si>
  <si>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</si>
  <si>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</si>
  <si>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</si>
  <si>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</si>
  <si>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</si>
  <si>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</si>
  <si>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</si>
  <si>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</si>
  <si>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</si>
  <si>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</si>
  <si>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</si>
  <si>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</si>
  <si>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</si>
  <si>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</si>
  <si>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</si>
  <si>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</si>
  <si>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</si>
  <si>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</si>
  <si>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</si>
  <si>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</si>
  <si>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</si>
  <si>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</si>
  <si>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</si>
  <si>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</si>
  <si>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</si>
  <si>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</si>
  <si>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</si>
  <si>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</si>
  <si>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</si>
  <si>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</si>
  <si>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</si>
  <si>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</si>
  <si>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</si>
  <si>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</si>
  <si>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</si>
  <si>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</si>
  <si>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</si>
  <si>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</si>
  <si>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</si>
  <si>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</si>
  <si>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</si>
  <si>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</si>
  <si>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</si>
  <si>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</si>
  <si>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</si>
  <si>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</si>
  <si>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</si>
  <si>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</si>
  <si>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</si>
  <si>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</si>
  <si>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</si>
  <si>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</si>
  <si>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</si>
  <si>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</si>
  <si>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</si>
  <si>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</si>
  <si>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</si>
  <si>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</si>
  <si>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</si>
  <si>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</si>
  <si>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</si>
  <si>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</si>
  <si>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</si>
  <si>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</si>
  <si>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</si>
  <si>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</si>
  <si>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</si>
  <si>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</si>
  <si>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</si>
  <si>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</si>
  <si>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</si>
  <si>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</si>
  <si>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</si>
  <si>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</si>
  <si>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</si>
  <si>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</si>
  <si>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</si>
  <si>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</si>
  <si>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</si>
  <si>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</si>
  <si>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</si>
  <si>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</si>
  <si>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</si>
  <si>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</si>
  <si>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</si>
  <si>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</si>
  <si>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</si>
  <si>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</si>
  <si>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</si>
  <si>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</si>
  <si>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</si>
  <si>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</si>
  <si>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</si>
  <si>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</si>
  <si>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</si>
  <si>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</si>
  <si>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</si>
  <si>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</si>
  <si>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</si>
  <si>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</si>
  <si>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</si>
  <si>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</si>
  <si>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</si>
  <si>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</si>
  <si>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</si>
  <si>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</si>
  <si>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</si>
  <si>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</si>
  <si>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</si>
  <si>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</si>
  <si>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</si>
  <si>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</si>
  <si>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</si>
  <si>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</si>
  <si>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</si>
  <si>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</si>
  <si>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</si>
  <si>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</si>
  <si>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</si>
  <si>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</si>
  <si>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</si>
  <si>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</si>
  <si>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</si>
  <si>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</si>
  <si>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</si>
  <si>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</si>
  <si>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</si>
  <si>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</si>
  <si>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</si>
  <si>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</si>
  <si>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</si>
  <si>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</si>
  <si>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</si>
  <si>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</si>
  <si>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</si>
  <si>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</si>
  <si>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</si>
  <si>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</si>
  <si>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</si>
  <si>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</si>
  <si>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</si>
  <si>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</si>
  <si>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</si>
  <si>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</si>
  <si>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</si>
  <si>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</si>
  <si>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</si>
  <si>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</si>
  <si>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</si>
  <si>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</si>
  <si>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</si>
  <si>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</si>
  <si>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</si>
  <si>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</si>
  <si>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</si>
  <si>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</si>
  <si>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</si>
  <si>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</si>
  <si>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</si>
  <si>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</si>
  <si>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</si>
  <si>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</si>
  <si>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</si>
  <si>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</si>
  <si>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</si>
  <si>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</si>
  <si>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</si>
  <si>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</si>
  <si>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</si>
  <si>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</si>
  <si>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</si>
  <si>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</si>
  <si>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</si>
  <si>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</si>
  <si>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</si>
  <si>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</si>
  <si>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</si>
  <si>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</si>
  <si>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</si>
  <si>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</si>
  <si>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</si>
  <si>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</si>
  <si>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</si>
  <si>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</si>
  <si>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</si>
  <si>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</si>
  <si>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</si>
  <si>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</si>
  <si>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</si>
  <si>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</si>
  <si>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</si>
  <si>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</si>
  <si>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</si>
  <si>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</si>
  <si>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</si>
  <si>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</si>
  <si>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</si>
  <si>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</si>
  <si>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</si>
  <si>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</si>
  <si>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</si>
  <si>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</si>
  <si>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</si>
  <si>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</si>
  <si>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</si>
  <si>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</si>
  <si>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</si>
  <si>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</si>
  <si>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</si>
  <si>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</si>
  <si>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</si>
  <si>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</si>
  <si>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</si>
  <si>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</si>
  <si>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</si>
  <si>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</si>
  <si>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</si>
  <si>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</si>
  <si>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</si>
  <si>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</si>
  <si>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</si>
  <si>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</si>
  <si>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</si>
  <si>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</si>
  <si>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</si>
  <si>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</si>
  <si>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</si>
  <si>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</si>
  <si>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</si>
  <si>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</si>
  <si>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</si>
  <si>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</si>
  <si>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</si>
  <si>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</si>
  <si>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</si>
  <si>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</si>
  <si>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</si>
  <si>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</si>
  <si>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</si>
  <si>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</si>
  <si>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</si>
  <si>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</si>
  <si>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</si>
  <si>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</si>
  <si>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</si>
  <si>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</si>
  <si>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</si>
  <si>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</si>
  <si>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</si>
  <si>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</si>
  <si>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</si>
  <si>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</si>
  <si>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</si>
  <si>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</si>
  <si>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</si>
  <si>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</si>
  <si>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</si>
  <si>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</si>
  <si>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</si>
  <si>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</si>
  <si>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</si>
  <si>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</si>
  <si>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</si>
  <si>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</si>
  <si>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</si>
  <si>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</si>
  <si>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</si>
  <si>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</si>
  <si>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</si>
  <si>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</si>
  <si>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</si>
  <si>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</si>
  <si>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</si>
  <si>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</si>
  <si>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</si>
  <si>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</si>
  <si>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</si>
  <si>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</si>
  <si>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</si>
  <si>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</si>
  <si>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</si>
  <si>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</si>
  <si>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</si>
  <si>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</si>
  <si>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</si>
  <si>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</si>
  <si>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</si>
  <si>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</si>
  <si>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</si>
  <si>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</si>
  <si>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</si>
  <si>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</si>
  <si>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</si>
  <si>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</si>
  <si>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</si>
  <si>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</si>
  <si>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</si>
  <si>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</si>
  <si>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</si>
  <si>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</si>
  <si>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</si>
  <si>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</si>
  <si>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</si>
  <si>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</si>
  <si>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</si>
  <si>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</si>
  <si>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</si>
  <si>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</si>
  <si>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</si>
  <si>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</si>
  <si>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</si>
  <si>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</si>
  <si>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</si>
  <si>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</si>
  <si>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</si>
  <si>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</si>
  <si>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</si>
  <si>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</si>
  <si>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</si>
  <si>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</si>
  <si>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</si>
  <si>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</si>
  <si>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</si>
  <si>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</si>
  <si>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</si>
  <si>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</si>
  <si>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</si>
  <si>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</si>
  <si>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</si>
  <si>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</si>
  <si>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</si>
  <si>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</si>
  <si>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</si>
  <si>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</si>
  <si>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</si>
  <si>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</si>
  <si>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</si>
  <si>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</si>
  <si>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</si>
  <si>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</si>
  <si>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</si>
  <si>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</si>
  <si>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</si>
  <si>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</si>
  <si>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</si>
  <si>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</si>
  <si>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</si>
  <si>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</si>
  <si>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</si>
  <si>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</si>
  <si>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</si>
  <si>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</si>
  <si>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</si>
  <si>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</si>
  <si>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</si>
  <si>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</si>
  <si>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</si>
  <si>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</si>
  <si>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</si>
  <si>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</si>
  <si>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</si>
  <si>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</si>
  <si>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</si>
  <si>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</si>
  <si>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</si>
  <si>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</si>
  <si>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</si>
  <si>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</si>
  <si>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</si>
  <si>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</si>
  <si>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</si>
  <si>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</si>
  <si>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</si>
  <si>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</si>
  <si>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</si>
  <si>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</si>
  <si>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</si>
  <si>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</si>
  <si>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</si>
  <si>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</si>
  <si>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</si>
  <si>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</si>
  <si>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</si>
  <si>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</si>
  <si>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</si>
  <si>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</si>
  <si>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</si>
  <si>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</si>
  <si>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</si>
  <si>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</si>
  <si>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</si>
  <si>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</si>
  <si>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</si>
  <si>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</si>
  <si>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</si>
  <si>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</si>
  <si>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</si>
  <si>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</si>
  <si>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</si>
  <si>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</si>
  <si>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</si>
  <si>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</si>
  <si>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</si>
  <si>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</si>
  <si>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</si>
  <si>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</si>
  <si>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</si>
  <si>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</si>
  <si>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</si>
  <si>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</si>
  <si>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</si>
  <si>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</si>
  <si>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</si>
  <si>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</si>
  <si>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</si>
  <si>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</si>
  <si>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</si>
  <si>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</si>
  <si>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</si>
  <si>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</si>
  <si>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</si>
  <si>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</si>
  <si>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</si>
  <si>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</si>
  <si>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</si>
  <si>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</si>
  <si>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</si>
  <si>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</si>
  <si>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</si>
  <si>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</si>
  <si>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</si>
  <si>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</si>
  <si>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</si>
  <si>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</si>
  <si>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</si>
  <si>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</si>
  <si>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</si>
  <si>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</si>
  <si>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</si>
  <si>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</si>
  <si>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</si>
  <si>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</si>
  <si>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</si>
  <si>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</si>
  <si>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</si>
  <si>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</si>
  <si>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</si>
  <si>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</si>
  <si>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</si>
  <si>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</si>
  <si>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</si>
  <si>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</si>
  <si>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</si>
  <si>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</si>
  <si>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</si>
  <si>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</si>
  <si>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</si>
  <si>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</si>
  <si>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</si>
  <si>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</si>
  <si>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</si>
  <si>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</si>
  <si>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</si>
  <si>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</si>
  <si>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</si>
  <si>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</si>
  <si>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</si>
  <si>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</si>
  <si>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</si>
  <si>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</si>
  <si>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</si>
  <si>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</si>
  <si>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</si>
  <si>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</si>
  <si>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</si>
  <si>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</si>
  <si>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</si>
  <si>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</si>
  <si>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</si>
  <si>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</si>
  <si>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</si>
  <si>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</si>
  <si>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</si>
  <si>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</si>
  <si>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</si>
  <si>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</si>
  <si>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</si>
  <si>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</si>
  <si>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</si>
  <si>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</si>
  <si>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</si>
  <si>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</si>
  <si>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</si>
  <si>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</si>
  <si>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</si>
  <si>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</si>
  <si>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</si>
  <si>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</si>
  <si>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</si>
  <si>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</si>
  <si>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</si>
  <si>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</si>
  <si>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</si>
  <si>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</si>
  <si>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</si>
  <si>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</si>
  <si>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</si>
  <si>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</si>
  <si>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</si>
  <si>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</si>
  <si>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</si>
  <si>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</si>
  <si>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</si>
  <si>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</si>
  <si>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</si>
  <si>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</si>
  <si>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</si>
  <si>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</si>
  <si>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</si>
  <si>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</si>
  <si>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</si>
  <si>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</si>
  <si>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</si>
  <si>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</si>
  <si>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</si>
  <si>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</si>
  <si>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</si>
  <si>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</si>
  <si>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</si>
  <si>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</si>
  <si>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</si>
  <si>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</si>
  <si>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</si>
  <si>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</si>
  <si>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</si>
  <si>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</si>
  <si>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</si>
  <si>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</si>
  <si>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</si>
  <si>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</si>
  <si>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</si>
  <si>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</si>
  <si>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</si>
  <si>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</si>
  <si>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</si>
  <si>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</si>
  <si>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</si>
  <si>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</si>
  <si>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</si>
  <si>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</si>
  <si>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</si>
  <si>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</si>
  <si>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</si>
  <si>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</si>
  <si>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</si>
  <si>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</si>
  <si>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</si>
  <si>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</si>
  <si>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</si>
  <si>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</si>
  <si>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</si>
  <si>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</si>
  <si>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</si>
  <si>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</si>
  <si>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</si>
  <si>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</si>
  <si>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</si>
  <si>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</si>
  <si>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</si>
  <si>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</si>
  <si>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</si>
  <si>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</si>
  <si>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</si>
  <si>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</si>
  <si>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</si>
  <si>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</si>
  <si>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</si>
  <si>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</si>
  <si>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</si>
  <si>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</si>
  <si>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</si>
  <si>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</si>
  <si>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</si>
  <si>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</si>
  <si>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</si>
  <si>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</si>
  <si>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</si>
  <si>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</si>
  <si>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</si>
  <si>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</si>
  <si>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</si>
  <si>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</si>
  <si>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</si>
  <si>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</si>
  <si>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</si>
  <si>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</si>
  <si>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</si>
  <si>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</si>
  <si>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</si>
  <si>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</si>
  <si>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</si>
  <si>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</si>
  <si>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</si>
  <si>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</si>
  <si>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</si>
  <si>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</si>
  <si>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</si>
  <si>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</si>
  <si>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</si>
  <si>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</si>
  <si>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</si>
  <si>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</si>
  <si>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</si>
  <si>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</si>
  <si>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</si>
  <si>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</si>
  <si>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</si>
  <si>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</si>
  <si>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</si>
  <si>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</si>
  <si>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</si>
  <si>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</si>
  <si>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</si>
  <si>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</si>
  <si>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</si>
  <si>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</si>
  <si>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</si>
  <si>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</si>
  <si>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</si>
  <si>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</si>
  <si>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</si>
  <si>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</si>
  <si>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</si>
  <si>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</si>
  <si>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</si>
  <si>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</si>
  <si>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</si>
  <si>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</si>
  <si>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</si>
  <si>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</si>
  <si>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</si>
  <si>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</si>
  <si>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</si>
  <si>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</si>
  <si>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</si>
  <si>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</si>
  <si>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</si>
  <si>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</si>
  <si>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</si>
  <si>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</si>
  <si>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</si>
  <si>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</si>
  <si>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</si>
  <si>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</si>
  <si>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</si>
  <si>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</si>
  <si>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</si>
  <si>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</si>
  <si>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</si>
  <si>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</si>
  <si>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</si>
  <si>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</si>
  <si>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</si>
  <si>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</si>
  <si>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</si>
  <si>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</si>
  <si>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</si>
  <si>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</si>
  <si>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</si>
  <si>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</si>
  <si>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</si>
  <si>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</si>
  <si>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</si>
  <si>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</si>
  <si>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</si>
  <si>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</si>
  <si>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</si>
  <si>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</si>
  <si>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</si>
  <si>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</si>
  <si>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</si>
  <si>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</si>
  <si>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</si>
  <si>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</si>
  <si>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</si>
  <si>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</si>
  <si>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</si>
  <si>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</si>
  <si>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</si>
  <si>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</si>
  <si>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</si>
  <si>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</si>
  <si>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</si>
  <si>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</si>
  <si>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</si>
  <si>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</si>
  <si>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</si>
  <si>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</si>
  <si>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</si>
  <si>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</si>
  <si>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</si>
  <si>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</si>
  <si>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</si>
  <si>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</si>
  <si>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</si>
  <si>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</si>
  <si>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</si>
  <si>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</si>
  <si>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</si>
  <si>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</si>
  <si>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</si>
  <si>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</si>
  <si>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</si>
  <si>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</si>
  <si>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</si>
  <si>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</si>
  <si>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</si>
  <si>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</si>
  <si>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</si>
  <si>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</si>
  <si>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</si>
  <si>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</si>
  <si>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</si>
  <si>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</si>
  <si>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</si>
  <si>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</si>
  <si>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</si>
  <si>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</si>
  <si>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</si>
  <si>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</si>
  <si>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</si>
  <si>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</si>
  <si>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</si>
  <si>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</si>
  <si>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</si>
  <si>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</si>
  <si>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</si>
  <si>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</si>
  <si>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</si>
  <si>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</si>
  <si>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</si>
  <si>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</si>
  <si>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</si>
  <si>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</si>
  <si>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</si>
  <si>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</si>
  <si>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</si>
  <si>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</si>
  <si>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</si>
  <si>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</si>
  <si>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</si>
  <si>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</si>
  <si>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</si>
  <si>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</si>
  <si>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</si>
  <si>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</si>
  <si>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</si>
  <si>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</si>
  <si>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</si>
  <si>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</si>
  <si>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</si>
  <si>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</si>
  <si>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</si>
  <si>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</si>
  <si>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</si>
  <si>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</si>
  <si>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</si>
  <si>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</si>
  <si>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</si>
  <si>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</si>
  <si>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</si>
  <si>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</si>
  <si>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</si>
  <si>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</si>
  <si>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</si>
  <si>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</si>
  <si>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</si>
  <si>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</si>
  <si>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</si>
  <si>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</si>
  <si>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</si>
  <si>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</si>
  <si>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</si>
  <si>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</si>
  <si>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</si>
  <si>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</si>
  <si>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</si>
  <si>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</si>
  <si>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</si>
  <si>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</si>
  <si>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</si>
  <si>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</si>
  <si>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</si>
  <si>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</si>
  <si>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</si>
  <si>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</si>
  <si>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</si>
  <si>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</si>
  <si>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</si>
  <si>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</si>
  <si>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</si>
  <si>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</si>
  <si>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</si>
  <si>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</si>
  <si>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</si>
  <si>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</si>
  <si>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</si>
  <si>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</si>
  <si>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</si>
  <si>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</si>
  <si>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</si>
  <si>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</si>
  <si>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</si>
  <si>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</si>
  <si>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</si>
  <si>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</si>
  <si>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</si>
  <si>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</si>
  <si>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</si>
  <si>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</si>
  <si>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</si>
  <si>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</si>
  <si>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</si>
  <si>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</si>
  <si>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</si>
  <si>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</si>
  <si>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</si>
  <si>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</si>
  <si>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</si>
  <si>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</si>
  <si>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</si>
  <si>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</si>
  <si>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</si>
  <si>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</si>
  <si>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</si>
  <si>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</si>
  <si>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</si>
  <si>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</si>
  <si>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</si>
  <si>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</si>
  <si>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</si>
  <si>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</si>
  <si>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</si>
  <si>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</si>
  <si>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</si>
  <si>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</si>
  <si>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</si>
  <si>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</si>
  <si>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</si>
  <si>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</si>
  <si>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</si>
  <si>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</si>
  <si>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</si>
  <si>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</si>
  <si>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</si>
  <si>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</si>
  <si>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</si>
  <si>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</si>
  <si>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</si>
  <si>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</si>
  <si>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</si>
  <si>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</si>
  <si>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</si>
  <si>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</si>
  <si>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</si>
  <si>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</si>
  <si>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</si>
  <si>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</si>
  <si>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</si>
  <si>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</si>
  <si>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</si>
  <si>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</si>
  <si>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</si>
  <si>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</si>
  <si>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</si>
  <si>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</si>
  <si>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</si>
  <si>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</si>
  <si>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</si>
  <si>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</si>
  <si>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</si>
  <si>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</si>
  <si>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</si>
  <si>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</si>
  <si>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</si>
  <si>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</si>
  <si>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</si>
  <si>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</si>
  <si>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</si>
  <si>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</si>
  <si>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</si>
  <si>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</si>
  <si>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</si>
  <si>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</si>
  <si>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</si>
  <si>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</si>
  <si>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</si>
  <si>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</si>
  <si>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</si>
  <si>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</si>
  <si>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</si>
  <si>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</si>
  <si>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</si>
  <si>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</si>
  <si>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</si>
  <si>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</si>
  <si>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</si>
  <si>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</si>
  <si>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</si>
  <si>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</si>
  <si>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</si>
  <si>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</si>
  <si>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</si>
  <si>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</si>
  <si>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</si>
  <si>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</si>
  <si>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</si>
  <si>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</si>
  <si>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</si>
  <si>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</si>
  <si>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</si>
  <si>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</si>
  <si>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</si>
  <si>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</si>
  <si>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</si>
  <si>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</si>
  <si>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</si>
  <si>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</si>
  <si>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</si>
  <si>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</si>
  <si>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</si>
  <si>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</si>
  <si>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</si>
  <si>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</si>
  <si>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</si>
  <si>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</si>
  <si>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</si>
  <si>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</si>
  <si>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</si>
  <si>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</si>
  <si>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</si>
  <si>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</si>
  <si>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</si>
  <si>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</si>
  <si>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</si>
  <si>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</si>
  <si>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</si>
  <si>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</si>
  <si>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</si>
  <si>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</si>
  <si>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</si>
  <si>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</si>
  <si>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</si>
  <si>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</si>
  <si>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</si>
  <si>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</si>
  <si>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</si>
  <si>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</si>
  <si>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</si>
  <si>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</si>
  <si>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</si>
  <si>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</si>
  <si>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</si>
  <si>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</si>
  <si>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</si>
  <si>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</si>
  <si>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</si>
  <si>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</si>
  <si>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</si>
  <si>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</si>
  <si>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</si>
  <si>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</si>
  <si>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</si>
  <si>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</si>
  <si>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</si>
  <si>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</si>
  <si>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</si>
  <si>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</si>
  <si>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</si>
  <si>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</si>
  <si>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</si>
  <si>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</si>
  <si>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</si>
  <si>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</si>
  <si>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</si>
  <si>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</si>
  <si>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</si>
  <si>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</si>
  <si>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</si>
  <si>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</si>
  <si>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</si>
  <si>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</si>
  <si>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</si>
  <si>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</si>
  <si>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</si>
  <si>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</si>
  <si>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</si>
  <si>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</si>
  <si>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</si>
  <si>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</si>
  <si>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</si>
  <si>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</si>
  <si>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</si>
  <si>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</si>
  <si>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</si>
  <si>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</si>
  <si>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</si>
  <si>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</si>
  <si>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</si>
  <si>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</si>
  <si>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</si>
  <si>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</si>
  <si>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</si>
  <si>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</si>
  <si>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</si>
  <si>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</si>
  <si>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</si>
  <si>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</si>
  <si>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</si>
  <si>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</si>
  <si>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</si>
  <si>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</si>
  <si>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</si>
  <si>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</si>
  <si>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</si>
  <si>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</si>
  <si>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</si>
  <si>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</si>
  <si>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</si>
  <si>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</si>
  <si>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</si>
  <si>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</si>
  <si>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</si>
  <si>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</si>
  <si>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</si>
  <si>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</si>
  <si>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</si>
  <si>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</si>
  <si>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</si>
  <si>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</si>
  <si>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</si>
  <si>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</si>
  <si>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</si>
  <si>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</si>
  <si>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</si>
  <si>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</si>
  <si>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</si>
  <si>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</si>
  <si>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</si>
  <si>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</si>
  <si>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</si>
  <si>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</si>
  <si>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</si>
  <si>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</si>
  <si>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</si>
  <si>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</si>
  <si>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</si>
  <si>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</si>
  <si>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</si>
  <si>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</si>
  <si>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</si>
  <si>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</si>
  <si>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</si>
  <si>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</si>
  <si>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</si>
  <si>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</si>
  <si>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</si>
  <si>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</si>
  <si>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</si>
  <si>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</si>
  <si>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</si>
  <si>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</si>
  <si>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</si>
  <si>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</si>
  <si>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</si>
  <si>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</si>
  <si>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</si>
  <si>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</si>
  <si>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</si>
  <si>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</si>
  <si>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</si>
  <si>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</si>
  <si>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</si>
  <si>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</si>
  <si>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</si>
  <si>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</si>
  <si>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</si>
  <si>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</si>
  <si>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</si>
  <si>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</si>
  <si>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</si>
  <si>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</si>
  <si>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</si>
  <si>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</si>
  <si>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</si>
  <si>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</si>
  <si>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</si>
  <si>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</si>
  <si>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</si>
  <si>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</si>
  <si>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</si>
  <si>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</si>
  <si>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</si>
  <si>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</si>
  <si>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</si>
  <si>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</si>
  <si>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</si>
  <si>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</si>
  <si>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</si>
  <si>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</si>
  <si>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</si>
  <si>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</si>
  <si>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</si>
  <si>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</si>
  <si>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</si>
  <si>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</si>
  <si>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</si>
  <si>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</si>
  <si>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</si>
  <si>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</si>
  <si>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</si>
  <si>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</si>
  <si>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</si>
  <si>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</si>
  <si>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</si>
  <si>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</si>
  <si>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</si>
  <si>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</si>
  <si>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</si>
  <si>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</si>
  <si>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</si>
  <si>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</si>
  <si>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</si>
  <si>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</si>
  <si>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</si>
  <si>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</si>
  <si>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</si>
  <si>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</si>
  <si>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</si>
  <si>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</si>
  <si>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</si>
  <si>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</si>
  <si>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</si>
  <si>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</si>
  <si>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</si>
  <si>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</si>
  <si>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</si>
  <si>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</si>
  <si>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</si>
  <si>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</si>
  <si>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</si>
  <si>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</si>
  <si>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</si>
  <si>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</si>
  <si>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</si>
  <si>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</si>
  <si>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</si>
  <si>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</si>
  <si>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</si>
  <si>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</si>
  <si>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</si>
  <si>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</si>
  <si>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</si>
  <si>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</si>
  <si>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</si>
  <si>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</si>
  <si>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</si>
  <si>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</si>
  <si>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</si>
  <si>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</si>
  <si>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</si>
  <si>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</si>
  <si>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</si>
  <si>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</si>
  <si>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</si>
  <si>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</si>
  <si>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</si>
  <si>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</si>
  <si>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</si>
  <si>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</si>
  <si>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</si>
  <si>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</si>
  <si>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</si>
  <si>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</si>
  <si>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</si>
  <si>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</si>
  <si>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</si>
  <si>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</si>
  <si>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</si>
  <si>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</si>
  <si>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</si>
  <si>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</si>
  <si>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</si>
  <si>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</si>
  <si>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</si>
  <si>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</si>
  <si>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</si>
  <si>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</si>
  <si>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</si>
  <si>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</si>
  <si>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</si>
  <si>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</si>
  <si>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</si>
  <si>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</si>
  <si>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</si>
  <si>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</si>
  <si>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</si>
  <si>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</si>
  <si>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</si>
  <si>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</si>
  <si>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</si>
  <si>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</si>
  <si>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</si>
  <si>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</si>
  <si>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</si>
  <si>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</si>
  <si>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</si>
  <si>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</si>
  <si>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</si>
  <si>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</si>
  <si>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</si>
  <si>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</si>
  <si>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</si>
  <si>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</si>
  <si>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</si>
  <si>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</si>
  <si>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</si>
  <si>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</si>
  <si>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</si>
  <si>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</si>
  <si>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</si>
  <si>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</si>
  <si>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</si>
  <si>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</si>
  <si>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</si>
  <si>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</si>
  <si>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</si>
  <si>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</si>
  <si>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</si>
  <si>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</si>
  <si>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</si>
  <si>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</si>
  <si>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</si>
  <si>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</si>
  <si>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</si>
  <si>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</si>
  <si>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</si>
  <si>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</si>
  <si>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</si>
  <si>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</si>
  <si>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</si>
  <si>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</si>
  <si>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</si>
  <si>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</si>
  <si>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</si>
  <si>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</si>
  <si>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</si>
  <si>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</si>
  <si>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</si>
  <si>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</si>
  <si>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</si>
  <si>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</si>
  <si>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</si>
  <si>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</si>
  <si>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</si>
  <si>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</si>
  <si>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</si>
  <si>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</si>
  <si>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</si>
  <si>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</si>
  <si>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</si>
  <si>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</si>
  <si>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</si>
  <si>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</si>
  <si>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</si>
  <si>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</si>
  <si>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</si>
  <si>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</si>
  <si>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</si>
  <si>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</si>
  <si>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</si>
  <si>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</si>
  <si>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</si>
  <si>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</si>
  <si>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</si>
  <si>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</si>
  <si>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</si>
  <si>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</si>
  <si>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</si>
  <si>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</si>
  <si>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</si>
  <si>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</si>
  <si>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</si>
  <si>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</si>
  <si>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</si>
  <si>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</si>
  <si>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</si>
  <si>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</si>
  <si>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</si>
  <si>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</si>
  <si>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</si>
  <si>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</si>
  <si>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</si>
  <si>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</si>
  <si>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</si>
  <si>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</si>
  <si>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</si>
  <si>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</si>
  <si>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</si>
  <si>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</si>
  <si>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</si>
  <si>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</si>
  <si>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</si>
  <si>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</si>
  <si>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</si>
  <si>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</si>
  <si>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</si>
  <si>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</si>
  <si>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</si>
  <si>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</si>
  <si>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</si>
  <si>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</si>
  <si>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</si>
  <si>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</si>
  <si>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</si>
  <si>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</si>
  <si>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</si>
  <si>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</si>
  <si>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</si>
  <si>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</si>
  <si>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</si>
  <si>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</si>
  <si>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</si>
  <si>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</si>
  <si>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</si>
  <si>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</si>
  <si>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</si>
  <si>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</si>
  <si>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</si>
  <si>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</si>
  <si>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</si>
  <si>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</si>
  <si>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</si>
  <si>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</si>
  <si>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</si>
  <si>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</si>
  <si>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</si>
  <si>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</si>
  <si>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</si>
  <si>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</si>
  <si>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</si>
  <si>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</si>
  <si>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</si>
  <si>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</si>
  <si>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</si>
  <si>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</si>
  <si>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</si>
  <si>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</si>
  <si>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</si>
  <si>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</si>
  <si>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</si>
  <si>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</si>
  <si>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</si>
  <si>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</si>
  <si>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</si>
  <si>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</si>
  <si>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</si>
  <si>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</si>
  <si>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</si>
  <si>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</si>
  <si>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</si>
  <si>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</si>
  <si>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</si>
  <si>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</si>
  <si>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</si>
  <si>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</si>
  <si>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</si>
  <si>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</si>
  <si>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</si>
  <si>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</si>
  <si>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</si>
  <si>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</si>
  <si>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</si>
  <si>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</si>
  <si>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</si>
  <si>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</si>
  <si>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</si>
  <si>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</si>
  <si>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</si>
  <si>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</si>
  <si>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</si>
  <si>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</si>
  <si>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</si>
  <si>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</si>
  <si>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</si>
  <si>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</si>
  <si>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</si>
  <si>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</si>
  <si>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</si>
  <si>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</si>
  <si>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</si>
  <si>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</si>
  <si>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</si>
  <si>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</si>
  <si>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</si>
  <si>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</si>
  <si>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</si>
  <si>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</si>
  <si>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</si>
  <si>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</si>
  <si>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</si>
  <si>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</si>
  <si>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</si>
  <si>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</si>
  <si>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</si>
  <si>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</si>
  <si>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</si>
  <si>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</si>
  <si>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</si>
  <si>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</si>
  <si>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</si>
  <si>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</si>
  <si>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</si>
  <si>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</si>
  <si>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</si>
  <si>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</si>
  <si>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</si>
  <si>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</si>
  <si>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</si>
  <si>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</si>
  <si>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</si>
  <si>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</si>
  <si>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</si>
  <si>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</si>
  <si>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</si>
  <si>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</si>
  <si>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</si>
  <si>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</si>
  <si>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</si>
  <si>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</si>
  <si>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</si>
  <si>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</si>
  <si>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</si>
  <si>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</si>
  <si>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</si>
  <si>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</si>
  <si>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</si>
  <si>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</si>
  <si>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</si>
  <si>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</si>
  <si>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</si>
  <si>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</si>
  <si>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</si>
  <si>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</si>
  <si>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</si>
  <si>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</si>
  <si>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</si>
  <si>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</si>
  <si>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</si>
  <si>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</si>
  <si>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</si>
  <si>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</si>
  <si>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</si>
  <si>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</si>
  <si>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</si>
  <si>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</si>
  <si>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</si>
  <si>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</si>
  <si>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</si>
  <si>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</si>
  <si>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</si>
  <si>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</si>
  <si>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</si>
  <si>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</si>
  <si>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</si>
  <si>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</si>
  <si>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</si>
  <si>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</si>
  <si>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</si>
  <si>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</si>
  <si>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</si>
  <si>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</si>
  <si>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</si>
  <si>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</si>
  <si>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</si>
  <si>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</si>
  <si>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</si>
  <si>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</si>
  <si>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</si>
  <si>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</si>
  <si>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</si>
  <si>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</si>
  <si>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</si>
  <si>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</si>
  <si>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</si>
  <si>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</si>
  <si>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</si>
  <si>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</si>
  <si>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</si>
  <si>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</si>
  <si>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</si>
  <si>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</si>
  <si>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</si>
  <si>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</si>
  <si>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</si>
  <si>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</si>
  <si>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</si>
  <si>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</si>
  <si>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</si>
  <si>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</si>
  <si>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</si>
  <si>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</si>
  <si>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</si>
  <si>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</si>
  <si>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</si>
  <si>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</si>
  <si>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</si>
  <si>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</si>
  <si>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</si>
  <si>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</si>
  <si>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</si>
  <si>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</si>
  <si>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</si>
  <si>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</si>
  <si>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</si>
  <si>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</si>
  <si>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</si>
  <si>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</si>
  <si>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</si>
  <si>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</si>
  <si>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</si>
  <si>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</si>
  <si>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</si>
  <si>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</si>
  <si>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</si>
  <si>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</si>
  <si>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</si>
  <si>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</si>
  <si>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</si>
  <si>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</si>
  <si>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</si>
  <si>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</si>
  <si>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</si>
  <si>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</si>
  <si>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</si>
  <si>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</si>
  <si>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</si>
  <si>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</si>
  <si>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</si>
  <si>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</si>
  <si>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</si>
  <si>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</si>
  <si>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</si>
  <si>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</si>
  <si>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</si>
  <si>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</si>
  <si>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</si>
  <si>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</si>
  <si>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</si>
  <si>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</si>
  <si>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</si>
  <si>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</si>
  <si>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</si>
  <si>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</si>
  <si>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</si>
  <si>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</si>
  <si>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</si>
  <si>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</si>
  <si>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</si>
  <si>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</si>
  <si>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</si>
  <si>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</si>
  <si>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</si>
  <si>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</si>
  <si>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</si>
  <si>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</si>
  <si>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</si>
  <si>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</si>
  <si>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</si>
  <si>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</si>
  <si>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</si>
  <si>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</si>
  <si>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</si>
  <si>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</si>
  <si>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</si>
  <si>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</si>
  <si>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</si>
  <si>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</si>
  <si>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</si>
  <si>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</si>
  <si>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</si>
  <si>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</si>
  <si>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</si>
  <si>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</si>
  <si>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</si>
  <si>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</si>
  <si>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</si>
  <si>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</si>
  <si>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</si>
  <si>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</si>
  <si>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</si>
  <si>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</si>
  <si>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</si>
  <si>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</si>
  <si>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</si>
  <si>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</si>
  <si>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</si>
  <si>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</si>
  <si>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</si>
  <si>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</si>
  <si>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</si>
  <si>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</si>
  <si>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</si>
  <si>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</si>
  <si>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</si>
  <si>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</si>
  <si>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</si>
  <si>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</si>
  <si>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</si>
  <si>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</si>
  <si>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</si>
  <si>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</si>
  <si>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</si>
  <si>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</si>
  <si>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</si>
  <si>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</si>
  <si>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</si>
  <si>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</si>
  <si>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</si>
  <si>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</si>
  <si>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</si>
  <si>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</si>
  <si>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</si>
  <si>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</si>
  <si>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</si>
  <si>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</si>
  <si>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</si>
  <si>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</si>
  <si>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</si>
  <si>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</si>
  <si>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</si>
  <si>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</si>
  <si>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</si>
  <si>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</si>
  <si>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</si>
  <si>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</si>
  <si>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</si>
  <si>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</si>
  <si>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</si>
  <si>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</si>
  <si>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</si>
  <si>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</si>
  <si>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</si>
  <si>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</si>
  <si>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</si>
  <si>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</si>
  <si>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</si>
  <si>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</si>
  <si>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</si>
  <si>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</si>
  <si>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</si>
  <si>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</si>
  <si>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</si>
  <si>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</si>
  <si>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</si>
  <si>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</si>
  <si>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</si>
  <si>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</si>
  <si>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</si>
  <si>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</si>
  <si>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</si>
  <si>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</si>
  <si>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</si>
  <si>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</si>
  <si>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</si>
  <si>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</si>
  <si>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</si>
  <si>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</si>
  <si>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</si>
  <si>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</si>
  <si>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</si>
  <si>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</si>
  <si>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</si>
  <si>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</si>
  <si>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</si>
  <si>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</si>
  <si>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</si>
  <si>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</si>
  <si>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</si>
  <si>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</si>
  <si>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</si>
  <si>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</si>
  <si>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</si>
  <si>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</si>
  <si>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</si>
  <si>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</si>
  <si>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</si>
  <si>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</si>
  <si>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</si>
  <si>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</si>
  <si>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</si>
  <si>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</si>
  <si>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</si>
  <si>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</si>
  <si>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</si>
  <si>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</si>
  <si>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</si>
  <si>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</si>
  <si>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</si>
  <si>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</si>
  <si>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</si>
  <si>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</si>
  <si>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</si>
  <si>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</si>
  <si>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</si>
  <si>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</si>
  <si>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</si>
  <si>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</si>
  <si>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</si>
  <si>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</si>
  <si>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</si>
  <si>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</si>
  <si>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</si>
  <si>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</si>
  <si>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</si>
  <si>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</si>
  <si>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</si>
  <si>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</si>
  <si>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</si>
  <si>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</si>
  <si>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</si>
  <si>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</si>
  <si>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</si>
  <si>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</si>
  <si>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</si>
  <si>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</si>
  <si>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</si>
  <si>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</si>
  <si>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</si>
  <si>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</si>
  <si>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</si>
  <si>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</si>
  <si>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</si>
  <si>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</si>
  <si>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</si>
  <si>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</si>
  <si>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</si>
  <si>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</si>
  <si>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</si>
  <si>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</si>
  <si>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</si>
  <si>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</si>
  <si>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</si>
  <si>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</si>
  <si>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</si>
  <si>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</si>
  <si>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</si>
  <si>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</si>
  <si>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</si>
  <si>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</si>
  <si>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</si>
  <si>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</si>
  <si>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</si>
  <si>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</si>
  <si>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</si>
  <si>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</si>
  <si>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</si>
  <si>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</si>
  <si>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</si>
  <si>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</si>
  <si>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</si>
  <si>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</si>
  <si>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</si>
  <si>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</si>
  <si>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</si>
  <si>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</si>
  <si>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</si>
  <si>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</si>
  <si>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</si>
  <si>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</si>
  <si>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</si>
  <si>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</si>
  <si>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</si>
  <si>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</si>
  <si>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</si>
  <si>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</si>
  <si>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</si>
  <si>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</si>
  <si>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</si>
  <si>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</si>
  <si>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</si>
  <si>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</si>
  <si>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</si>
  <si>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</si>
  <si>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</si>
  <si>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</si>
  <si>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</si>
  <si>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</si>
  <si>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</si>
  <si>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</si>
  <si>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</si>
  <si>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</si>
  <si>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</si>
  <si>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</si>
  <si>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</si>
  <si>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</si>
  <si>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</si>
  <si>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</si>
  <si>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</si>
  <si>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</si>
  <si>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</si>
  <si>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</si>
  <si>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</si>
  <si>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</si>
  <si>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</si>
  <si>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</si>
  <si>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</si>
  <si>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</si>
  <si>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</si>
  <si>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</si>
  <si>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</si>
  <si>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</si>
  <si>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</si>
  <si>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</si>
  <si>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</si>
  <si>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</si>
  <si>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</si>
  <si>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</si>
  <si>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</si>
  <si>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</si>
  <si>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</si>
  <si>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</si>
  <si>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</si>
  <si>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</si>
  <si>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</si>
  <si>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</si>
  <si>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</si>
  <si>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</si>
  <si>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</si>
  <si>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</si>
  <si>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</si>
  <si>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</si>
  <si>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</si>
  <si>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</si>
  <si>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</si>
  <si>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</si>
  <si>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</si>
  <si>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</si>
  <si>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</si>
  <si>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</si>
  <si>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</si>
  <si>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</si>
  <si>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</si>
  <si>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</si>
  <si>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</si>
  <si>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</si>
  <si>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</si>
  <si>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</si>
  <si>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</si>
  <si>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</si>
  <si>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</si>
  <si>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</si>
  <si>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</si>
  <si>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</si>
  <si>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</si>
  <si>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</si>
  <si>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</si>
  <si>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</si>
  <si>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</si>
  <si>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</si>
  <si>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</si>
  <si>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</si>
  <si>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</si>
  <si>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</si>
  <si>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</si>
  <si>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</si>
  <si>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</si>
  <si>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</si>
  <si>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</si>
  <si>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</si>
  <si>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</si>
  <si>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</si>
  <si>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</si>
  <si>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</si>
  <si>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</si>
  <si>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</si>
  <si>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</si>
  <si>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</si>
  <si>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</si>
  <si>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</si>
  <si>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</si>
  <si>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</si>
  <si>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</si>
  <si>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</si>
  <si>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</si>
  <si>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</si>
  <si>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</si>
  <si>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</si>
  <si>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</si>
  <si>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</si>
  <si>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</si>
  <si>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</si>
  <si>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</si>
  <si>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</si>
  <si>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</si>
  <si>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</si>
  <si>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</si>
  <si>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</si>
  <si>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</si>
  <si>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</si>
  <si>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</si>
  <si>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</si>
  <si>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</si>
  <si>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</si>
  <si>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</si>
  <si>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</si>
  <si>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</si>
  <si>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</si>
  <si>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</si>
  <si>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</si>
  <si>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</si>
  <si>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</si>
  <si>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</si>
  <si>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</si>
  <si>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</si>
  <si>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</si>
  <si>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</si>
  <si>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</si>
  <si>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</si>
  <si>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</si>
  <si>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</si>
  <si>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</si>
  <si>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</si>
  <si>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</si>
  <si>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</si>
  <si>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</si>
  <si>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</si>
  <si>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</si>
  <si>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</si>
  <si>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</si>
  <si>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</si>
  <si>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</si>
  <si>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</si>
  <si>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</si>
  <si>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</si>
  <si>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</si>
  <si>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</si>
  <si>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</si>
  <si>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</si>
  <si>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</si>
  <si>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</si>
  <si>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</si>
  <si>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</si>
  <si>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</si>
  <si>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</si>
  <si>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</si>
  <si>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</si>
  <si>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</si>
  <si>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</si>
  <si>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</si>
  <si>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</si>
  <si>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</si>
  <si>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</si>
  <si>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</si>
  <si>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</si>
  <si>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</si>
  <si>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</si>
  <si>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</si>
  <si>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</si>
  <si>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</si>
  <si>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</si>
  <si>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</si>
  <si>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</si>
  <si>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</si>
  <si>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</si>
  <si>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</si>
  <si>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</si>
  <si>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</si>
  <si>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</si>
  <si>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</si>
  <si>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</si>
  <si>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</si>
  <si>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</si>
  <si>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</si>
  <si>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</si>
  <si>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</si>
  <si>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</si>
  <si>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</si>
  <si>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</si>
  <si>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</si>
  <si>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</si>
  <si>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</si>
  <si>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</si>
  <si>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</si>
  <si>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</si>
  <si>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</si>
  <si>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</si>
  <si>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</si>
  <si>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</si>
  <si>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</si>
  <si>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</si>
  <si>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</si>
  <si>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</si>
  <si>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</si>
  <si>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</si>
  <si>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</si>
  <si>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</si>
  <si>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</si>
  <si>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</si>
  <si>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</si>
  <si>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</si>
  <si>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</si>
  <si>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</si>
  <si>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</si>
  <si>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</si>
  <si>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</si>
  <si>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</si>
  <si>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</si>
  <si>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</si>
  <si>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</si>
  <si>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</si>
  <si>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</si>
  <si>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</si>
  <si>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</si>
  <si>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</si>
  <si>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</si>
  <si>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</si>
  <si>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</si>
  <si>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</si>
  <si>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</si>
  <si>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</si>
  <si>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</si>
  <si>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</si>
  <si>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</si>
  <si>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</si>
  <si>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</si>
  <si>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</si>
  <si>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</si>
  <si>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</si>
  <si>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</si>
  <si>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</si>
  <si>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</si>
  <si>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</si>
  <si>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</si>
  <si>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</si>
  <si>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</si>
  <si>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</si>
  <si>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</si>
  <si>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</si>
  <si>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</si>
  <si>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</si>
  <si>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</si>
  <si>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</si>
  <si>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</si>
  <si>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</si>
  <si>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</si>
  <si>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</si>
  <si>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</si>
  <si>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</si>
  <si>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</si>
  <si>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</si>
  <si>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</si>
  <si>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</si>
  <si>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</si>
  <si>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</si>
  <si>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</si>
  <si>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</si>
  <si>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</si>
  <si>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</si>
  <si>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</si>
  <si>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</si>
  <si>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</si>
  <si>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</si>
  <si>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</si>
  <si>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</si>
  <si>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</si>
  <si>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</si>
  <si>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</si>
  <si>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</si>
  <si>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</si>
  <si>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</si>
  <si>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</si>
  <si>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</si>
  <si>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</si>
  <si>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</si>
  <si>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</si>
  <si>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</si>
  <si>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</si>
  <si>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</si>
  <si>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</si>
  <si>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</si>
  <si>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</si>
  <si>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</si>
  <si>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</si>
  <si>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</si>
  <si>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</si>
  <si>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</si>
  <si>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</si>
  <si>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</si>
  <si>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</si>
  <si>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</si>
  <si>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</si>
  <si>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</si>
  <si>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</si>
  <si>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</si>
  <si>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</si>
  <si>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</si>
  <si>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</si>
  <si>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</si>
  <si>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</si>
  <si>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</si>
  <si>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</si>
  <si>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</si>
  <si>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</si>
  <si>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</si>
  <si>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</si>
  <si>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</si>
  <si>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</si>
  <si>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</si>
  <si>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</si>
  <si>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</si>
  <si>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</si>
  <si>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</si>
  <si>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</si>
  <si>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</si>
  <si>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</si>
  <si>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</si>
  <si>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</si>
  <si>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</si>
  <si>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</si>
  <si>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</si>
  <si>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</si>
  <si>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</si>
  <si>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</si>
  <si>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</si>
  <si>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</si>
  <si>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</si>
  <si>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</si>
  <si>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</si>
  <si>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</si>
  <si>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</si>
  <si>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</si>
  <si>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</si>
  <si>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</si>
  <si>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</si>
  <si>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</si>
  <si>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</si>
  <si>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</si>
  <si>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</si>
  <si>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</si>
  <si>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</si>
  <si>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</si>
  <si>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</si>
  <si>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</si>
  <si>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</si>
  <si>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</si>
  <si>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</si>
  <si>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</si>
  <si>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</si>
  <si>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</si>
  <si>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</si>
  <si>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</si>
  <si>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</si>
  <si>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</si>
  <si>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</si>
  <si>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</si>
  <si>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</si>
  <si>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</si>
  <si>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</si>
  <si>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</si>
  <si>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</si>
  <si>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</si>
  <si>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</si>
  <si>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</si>
  <si>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</si>
  <si>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</si>
  <si>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</si>
  <si>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</si>
  <si>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</si>
  <si>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</si>
  <si>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</si>
  <si>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</si>
  <si>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</si>
  <si>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</si>
  <si>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</si>
  <si>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</si>
  <si>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</si>
  <si>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</si>
  <si>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</si>
  <si>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</si>
  <si>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</si>
  <si>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</si>
  <si>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</si>
  <si>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</si>
  <si>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</si>
  <si>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</si>
  <si>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</si>
  <si>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</si>
  <si>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</si>
  <si>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</si>
  <si>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</si>
  <si>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</si>
  <si>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</si>
  <si>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</si>
  <si>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</si>
  <si>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</si>
  <si>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</si>
  <si>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</si>
  <si>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</si>
  <si>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</si>
  <si>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</si>
  <si>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</si>
  <si>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</si>
  <si>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</si>
  <si>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</si>
  <si>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</si>
  <si>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</si>
  <si>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</si>
  <si>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</si>
  <si>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</si>
  <si>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</si>
  <si>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</si>
  <si>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</si>
  <si>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</si>
  <si>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</si>
  <si>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</si>
  <si>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</si>
  <si>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</si>
  <si>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</si>
  <si>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</si>
  <si>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</si>
  <si>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</si>
  <si>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</si>
  <si>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</si>
  <si>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</si>
  <si>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</si>
  <si>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</si>
  <si>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</si>
  <si>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</si>
  <si>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</si>
  <si>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</si>
  <si>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</si>
  <si>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</si>
  <si>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</si>
  <si>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</si>
  <si>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</si>
  <si>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</si>
  <si>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</si>
  <si>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</si>
  <si>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</si>
  <si>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</si>
  <si>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</si>
  <si>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</si>
  <si>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</si>
  <si>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</si>
  <si>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</si>
  <si>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</si>
  <si>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</si>
  <si>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</si>
  <si>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</si>
  <si>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</si>
  <si>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</si>
  <si>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</si>
  <si>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</si>
  <si>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</si>
  <si>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</si>
  <si>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</si>
  <si>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</si>
  <si>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</si>
  <si>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</si>
  <si>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</si>
  <si>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</si>
  <si>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</si>
  <si>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</si>
  <si>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</si>
  <si>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</si>
  <si>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</si>
  <si>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</si>
  <si>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</si>
  <si>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</si>
  <si>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</si>
  <si>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</si>
  <si>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</si>
  <si>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</si>
  <si>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</si>
  <si>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</si>
  <si>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</si>
  <si>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</si>
  <si>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</si>
  <si>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</si>
  <si>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</si>
  <si>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</si>
  <si>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</si>
  <si>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</si>
  <si>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</si>
  <si>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</si>
  <si>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</si>
  <si>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</si>
  <si>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</si>
  <si>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</si>
  <si>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</si>
  <si>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</si>
  <si>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</si>
  <si>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</si>
  <si>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</si>
  <si>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</si>
  <si>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</si>
  <si>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</si>
  <si>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</si>
  <si>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</si>
  <si>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</si>
  <si>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</si>
  <si>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</si>
  <si>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</si>
  <si>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</si>
  <si>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</si>
  <si>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</si>
  <si>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</si>
  <si>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</si>
  <si>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</si>
  <si>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</si>
  <si>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</si>
  <si>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</si>
  <si>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</si>
  <si>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</si>
  <si>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</si>
  <si>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</si>
  <si>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</si>
  <si>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</si>
  <si>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</si>
  <si>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</si>
  <si>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</si>
  <si>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</si>
  <si>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</si>
  <si>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</si>
  <si>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</si>
  <si>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</si>
  <si>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</si>
  <si>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</si>
  <si>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</si>
  <si>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</si>
  <si>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</si>
  <si>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</si>
  <si>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</si>
  <si>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</si>
  <si>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</si>
  <si>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</si>
  <si>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</si>
  <si>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</si>
  <si>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</si>
  <si>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</si>
  <si>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</si>
  <si>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</si>
  <si>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</si>
  <si>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</si>
  <si>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</si>
  <si>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</si>
  <si>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</si>
  <si>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</si>
  <si>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</si>
  <si>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</si>
  <si>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</si>
  <si>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</si>
  <si>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</si>
  <si>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</si>
  <si>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</si>
  <si>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</si>
  <si>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</si>
  <si>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</si>
  <si>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</si>
  <si>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</si>
  <si>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</si>
  <si>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</si>
  <si>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</si>
  <si>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</si>
  <si>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</si>
  <si>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</si>
  <si>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</si>
  <si>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</si>
  <si>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</si>
  <si>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</si>
  <si>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</si>
  <si>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</si>
  <si>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</si>
  <si>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</si>
  <si>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</si>
  <si>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</si>
  <si>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</si>
  <si>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</si>
  <si>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</si>
  <si>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</si>
  <si>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</si>
  <si>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</si>
  <si>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</si>
  <si>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</si>
  <si>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</si>
  <si>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</si>
  <si>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</si>
  <si>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</si>
  <si>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</si>
  <si>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</si>
  <si>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</si>
  <si>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</si>
  <si>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</si>
  <si>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</si>
  <si>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</si>
  <si>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</si>
  <si>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</si>
  <si>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</si>
  <si>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</si>
  <si>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</si>
  <si>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</si>
  <si>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</si>
  <si>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</si>
  <si>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</si>
  <si>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</si>
  <si>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</si>
  <si>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</si>
  <si>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</si>
  <si>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</si>
  <si>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</si>
  <si>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</si>
  <si>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</si>
  <si>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</si>
  <si>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</si>
  <si>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</si>
  <si>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</si>
  <si>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</si>
  <si>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</si>
  <si>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</si>
  <si>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</si>
  <si>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</si>
  <si>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</si>
  <si>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</si>
  <si>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</si>
  <si>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</si>
  <si>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</si>
  <si>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</si>
  <si>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</si>
  <si>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</si>
  <si>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</si>
  <si>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</si>
  <si>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</si>
  <si>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</si>
  <si>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</si>
  <si>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</si>
  <si>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</si>
  <si>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</si>
  <si>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</si>
  <si>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</si>
  <si>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</si>
  <si>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</si>
  <si>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</si>
  <si>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</si>
  <si>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</si>
  <si>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</si>
  <si>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</si>
  <si>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</si>
  <si>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</si>
  <si>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</si>
  <si>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</si>
  <si>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</si>
  <si>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</si>
  <si>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</si>
  <si>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</si>
  <si>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</si>
  <si>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</si>
  <si>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</si>
  <si>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</si>
  <si>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</si>
  <si>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</si>
  <si>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</si>
  <si>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</si>
  <si>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</si>
  <si>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</si>
  <si>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</si>
  <si>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</si>
  <si>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</si>
  <si>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</si>
  <si>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</si>
  <si>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</si>
  <si>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</si>
  <si>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</si>
  <si>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</si>
  <si>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</si>
  <si>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</si>
  <si>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</si>
  <si>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</si>
  <si>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</si>
  <si>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</si>
  <si>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</si>
  <si>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</si>
  <si>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</si>
  <si>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</si>
  <si>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</si>
  <si>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</si>
  <si>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</si>
  <si>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</si>
  <si>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</si>
  <si>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</si>
  <si>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</si>
  <si>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</si>
  <si>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</si>
  <si>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</si>
  <si>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</si>
  <si>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</si>
  <si>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</si>
  <si>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</si>
  <si>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</si>
  <si>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</si>
  <si>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</si>
  <si>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</si>
  <si>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</si>
  <si>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</si>
  <si>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</si>
  <si>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</si>
  <si>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</si>
  <si>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</si>
  <si>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</si>
  <si>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</si>
  <si>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</si>
  <si>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</si>
  <si>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</si>
  <si>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</si>
  <si>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</si>
  <si>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</si>
  <si>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</si>
  <si>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</si>
  <si>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</si>
  <si>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</si>
  <si>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</si>
  <si>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</si>
  <si>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</si>
  <si>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</si>
  <si>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</si>
  <si>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</si>
  <si>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</si>
  <si>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</si>
  <si>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</si>
  <si>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</si>
  <si>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</si>
  <si>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</si>
  <si>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</si>
  <si>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</si>
  <si>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</si>
  <si>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</si>
  <si>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</si>
  <si>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</si>
  <si>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</si>
  <si>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</si>
  <si>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</si>
  <si>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</si>
  <si>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</si>
  <si>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</si>
  <si>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</si>
  <si>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</si>
  <si>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</si>
  <si>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</si>
  <si>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</si>
  <si>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</si>
  <si>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</si>
  <si>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</si>
  <si>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</si>
  <si>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</si>
  <si>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</si>
  <si>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</si>
  <si>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</si>
  <si>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</si>
  <si>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</si>
  <si>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</si>
  <si>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</si>
  <si>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</si>
  <si>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</si>
  <si>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</si>
  <si>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</si>
  <si>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</si>
  <si>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</si>
  <si>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</si>
  <si>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</si>
  <si>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</si>
  <si>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</si>
  <si>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</si>
  <si>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</si>
  <si>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</si>
  <si>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</si>
  <si>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</si>
  <si>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</si>
  <si>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</si>
  <si>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</si>
  <si>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</si>
  <si>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</si>
  <si>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</si>
  <si>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</si>
  <si>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</si>
  <si>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</si>
  <si>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</si>
  <si>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</si>
  <si>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</si>
  <si>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</si>
  <si>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</si>
  <si>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</si>
  <si>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</si>
  <si>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</si>
  <si>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</si>
  <si>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</si>
  <si>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</si>
  <si>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</si>
  <si>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</si>
  <si>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</si>
  <si>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</si>
  <si>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</si>
  <si>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</si>
  <si>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</si>
  <si>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</si>
  <si>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</si>
  <si>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</si>
  <si>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</si>
  <si>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</si>
  <si>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</si>
  <si>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</si>
  <si>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</si>
  <si>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</si>
  <si>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</si>
  <si>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</si>
  <si>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</si>
  <si>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</si>
  <si>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</si>
  <si>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</si>
  <si>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</si>
  <si>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</si>
  <si>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</si>
  <si>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</si>
  <si>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</si>
  <si>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</si>
  <si>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</si>
  <si>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</si>
  <si>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</si>
  <si>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</si>
  <si>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</si>
  <si>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</si>
  <si>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</si>
  <si>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</si>
  <si>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</si>
  <si>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</si>
  <si>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</si>
  <si>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</si>
  <si>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</si>
  <si>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</si>
  <si>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</si>
  <si>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</si>
  <si>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</si>
  <si>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</si>
  <si>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</si>
  <si>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</si>
  <si>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</si>
  <si>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</si>
  <si>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</si>
  <si>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</si>
  <si>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</si>
  <si>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</si>
  <si>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</si>
  <si>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</si>
  <si>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</si>
  <si>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</si>
  <si>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</si>
  <si>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</si>
  <si>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</si>
  <si>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</si>
  <si>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</si>
  <si>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</si>
  <si>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</si>
  <si>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</si>
  <si>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</si>
  <si>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</si>
  <si>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</si>
  <si>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</si>
  <si>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</si>
  <si>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</si>
  <si>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</si>
  <si>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</si>
  <si>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</si>
  <si>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</si>
  <si>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</si>
  <si>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</si>
  <si>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</si>
  <si>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</si>
  <si>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</si>
  <si>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</si>
  <si>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</si>
  <si>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</si>
  <si>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</si>
  <si>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</si>
  <si>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</si>
  <si>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</si>
  <si>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</si>
  <si>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</si>
  <si>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</si>
  <si>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</si>
  <si>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</si>
  <si>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</si>
  <si>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</si>
  <si>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</si>
  <si>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</si>
  <si>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</si>
  <si>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</si>
  <si>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</si>
  <si>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</si>
  <si>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</si>
  <si>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</si>
  <si>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</si>
  <si>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</si>
  <si>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</si>
  <si>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</si>
  <si>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</si>
  <si>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</si>
  <si>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</si>
  <si>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</si>
  <si>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</si>
  <si>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</si>
  <si>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</si>
  <si>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</si>
  <si>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</si>
  <si>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</si>
  <si>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</si>
  <si>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</si>
  <si>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</si>
  <si>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</si>
  <si>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</si>
  <si>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</si>
  <si>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</si>
  <si>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</si>
  <si>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</si>
  <si>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</si>
  <si>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</si>
  <si>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</si>
  <si>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</si>
  <si>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</si>
  <si>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</si>
  <si>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</si>
  <si>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</si>
  <si>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</si>
  <si>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</si>
  <si>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</si>
  <si>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</si>
  <si>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</si>
  <si>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</si>
  <si>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</si>
  <si>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</si>
  <si>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</si>
  <si>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</si>
  <si>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</si>
  <si>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</si>
  <si>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</si>
  <si>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</si>
  <si>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</si>
  <si>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</si>
  <si>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</si>
  <si>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</si>
  <si>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</si>
  <si>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</si>
  <si>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</si>
  <si>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</si>
  <si>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</si>
  <si>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</si>
  <si>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</si>
  <si>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</si>
  <si>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</si>
  <si>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</si>
  <si>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</si>
  <si>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</si>
  <si>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</si>
  <si>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</si>
  <si>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</si>
  <si>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</si>
  <si>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</si>
  <si>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</si>
  <si>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</si>
  <si>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</si>
  <si>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</si>
  <si>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</si>
  <si>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</si>
  <si>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</si>
  <si>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</si>
  <si>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</si>
  <si>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</si>
  <si>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</si>
  <si>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</si>
  <si>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</si>
  <si>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</si>
  <si>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</si>
  <si>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</si>
  <si>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</si>
  <si>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</si>
  <si>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</si>
  <si>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</si>
  <si>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</si>
  <si>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</si>
  <si>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</si>
  <si>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</si>
  <si>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</si>
  <si>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</si>
  <si>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</si>
  <si>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</si>
  <si>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</si>
  <si>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</si>
  <si>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</si>
  <si>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</si>
  <si>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</si>
  <si>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</si>
  <si>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</si>
  <si>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</si>
  <si>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</si>
  <si>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</si>
  <si>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</si>
  <si>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</si>
  <si>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</si>
  <si>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</si>
  <si>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</si>
  <si>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</si>
  <si>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</si>
  <si>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</si>
  <si>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</si>
  <si>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</si>
  <si>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</si>
  <si>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</si>
  <si>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</si>
  <si>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</si>
  <si>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</si>
  <si>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</si>
  <si>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</si>
  <si>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</si>
  <si>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</si>
  <si>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</si>
  <si>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</si>
  <si>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</si>
  <si>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</si>
  <si>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</si>
  <si>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</si>
  <si>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</si>
  <si>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</si>
  <si>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</si>
  <si>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</si>
  <si>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</si>
  <si>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</si>
  <si>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</si>
  <si>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</si>
  <si>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</si>
  <si>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</si>
  <si>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</si>
  <si>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</si>
  <si>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</si>
  <si>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</si>
  <si>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</si>
  <si>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</si>
  <si>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</si>
  <si>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</si>
  <si>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</si>
  <si>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</si>
  <si>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</si>
  <si>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</si>
  <si>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</si>
  <si>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</si>
  <si>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</si>
  <si>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</si>
  <si>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</si>
  <si>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</si>
  <si>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</si>
  <si>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</si>
  <si>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</si>
  <si>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</si>
  <si>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</si>
  <si>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</si>
  <si>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</si>
  <si>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</si>
  <si>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</si>
  <si>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</si>
  <si>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</si>
  <si>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</si>
  <si>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</si>
  <si>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</si>
  <si>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</si>
  <si>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</si>
  <si>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</si>
  <si>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</si>
  <si>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</si>
  <si>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</si>
  <si>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</si>
  <si>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</si>
  <si>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</si>
  <si>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</si>
  <si>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</si>
  <si>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</si>
  <si>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</si>
  <si>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</si>
  <si>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</si>
  <si>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</si>
  <si>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</si>
  <si>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</si>
  <si>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</si>
  <si>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</si>
  <si>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</si>
  <si>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</si>
  <si>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</si>
  <si>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</si>
  <si>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</si>
  <si>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</si>
  <si>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</si>
  <si>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</si>
  <si>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</si>
  <si>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</si>
  <si>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</si>
  <si>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</si>
  <si>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</si>
  <si>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</si>
  <si>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</si>
  <si>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</si>
  <si>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</si>
  <si>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</si>
  <si>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</si>
  <si>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</si>
  <si>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</si>
  <si>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</si>
  <si>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</si>
  <si>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</si>
  <si>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</si>
  <si>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</si>
  <si>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</si>
  <si>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</si>
  <si>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</si>
  <si>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</si>
  <si>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</si>
  <si>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</si>
  <si>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</si>
  <si>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</si>
  <si>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</si>
  <si>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</si>
  <si>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</si>
  <si>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</si>
  <si>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</si>
  <si>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</si>
  <si>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</si>
  <si>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</si>
  <si>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</si>
  <si>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</si>
  <si>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</si>
  <si>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</si>
  <si>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</si>
  <si>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</si>
  <si>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</si>
  <si>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</si>
  <si>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</si>
  <si>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</si>
  <si>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</si>
  <si>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</si>
  <si>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</si>
  <si>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</si>
  <si>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</si>
  <si>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</si>
  <si>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</si>
  <si>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</si>
  <si>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</si>
  <si>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</si>
  <si>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</si>
  <si>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</si>
  <si>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</si>
  <si>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</si>
  <si>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</si>
  <si>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</si>
  <si>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</si>
  <si>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</si>
  <si>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</si>
  <si>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</si>
  <si>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</si>
  <si>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</si>
  <si>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</si>
  <si>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</si>
  <si>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</si>
  <si>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</si>
  <si>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</si>
  <si>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</si>
  <si>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</si>
  <si>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</si>
  <si>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</si>
  <si>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</si>
  <si>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</si>
  <si>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</si>
  <si>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</si>
  <si>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</si>
  <si>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</si>
  <si>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</si>
  <si>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</si>
  <si>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</si>
  <si>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</si>
  <si>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</si>
  <si>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</si>
  <si>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</si>
  <si>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</si>
  <si>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</si>
  <si>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</si>
  <si>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</si>
  <si>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</si>
  <si>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</si>
  <si>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</si>
  <si>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</si>
  <si>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</si>
  <si>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</si>
  <si>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</si>
  <si>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</si>
  <si>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</si>
  <si>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</si>
  <si>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</si>
  <si>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</si>
  <si>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</si>
  <si>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</si>
  <si>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</si>
  <si>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</si>
  <si>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</si>
  <si>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</si>
  <si>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</si>
  <si>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</si>
  <si>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</si>
  <si>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</si>
  <si>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</si>
  <si>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</si>
  <si>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</si>
  <si>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</si>
  <si>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</si>
  <si>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</si>
  <si>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</si>
  <si>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</si>
  <si>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</si>
  <si>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</si>
  <si>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</si>
  <si>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</si>
  <si>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</si>
  <si>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</si>
  <si>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</si>
  <si>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</si>
  <si>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</si>
  <si>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</si>
  <si>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</si>
  <si>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</si>
  <si>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</si>
  <si>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</si>
  <si>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</si>
  <si>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</si>
  <si>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</si>
  <si>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</si>
  <si>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</si>
  <si>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</si>
  <si>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</si>
  <si>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</si>
  <si>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</si>
  <si>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</si>
  <si>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</si>
  <si>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</si>
  <si>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</si>
  <si>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</si>
  <si>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</si>
  <si>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</si>
  <si>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</si>
  <si>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</si>
  <si>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</si>
  <si>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</si>
  <si>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</si>
  <si>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</si>
  <si>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</si>
  <si>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</si>
  <si>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</si>
  <si>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</si>
  <si>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</si>
  <si>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</si>
  <si>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</si>
  <si>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</si>
  <si>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</si>
  <si>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</si>
  <si>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</si>
  <si>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</si>
  <si>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</si>
  <si>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</si>
  <si>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</si>
  <si>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</si>
  <si>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</si>
  <si>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</si>
  <si>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</si>
  <si>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</si>
  <si>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</si>
  <si>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</si>
  <si>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</si>
  <si>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</si>
  <si>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</si>
  <si>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</si>
  <si>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</si>
  <si>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</si>
  <si>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</si>
  <si>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</si>
  <si>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</si>
  <si>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</si>
  <si>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</si>
  <si>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</si>
  <si>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</si>
  <si>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</si>
  <si>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</si>
  <si>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</si>
  <si>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</si>
  <si>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</si>
  <si>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</si>
  <si>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</si>
  <si>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</si>
  <si>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</si>
  <si>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</si>
  <si>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</si>
  <si>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</si>
  <si>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</si>
  <si>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</si>
  <si>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</si>
  <si>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</si>
  <si>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</si>
  <si>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</si>
  <si>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</si>
  <si>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</si>
  <si>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</si>
  <si>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</si>
  <si>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</si>
  <si>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</si>
  <si>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</si>
  <si>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</si>
  <si>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</si>
  <si>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</si>
  <si>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</si>
  <si>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</si>
  <si>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</si>
  <si>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</si>
  <si>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</si>
  <si>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</si>
  <si>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</si>
  <si>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</si>
  <si>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</si>
  <si>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</si>
  <si>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</si>
  <si>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</si>
  <si>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</si>
  <si>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</si>
  <si>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</si>
  <si>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</si>
  <si>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</si>
  <si>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</si>
  <si>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</si>
  <si>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</si>
  <si>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</si>
  <si>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</si>
  <si>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</si>
  <si>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</si>
  <si>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</si>
  <si>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</si>
  <si>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</si>
  <si>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</si>
  <si>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</si>
  <si>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</si>
  <si>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</si>
  <si>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</si>
  <si>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</si>
  <si>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</si>
  <si>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</si>
  <si>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</si>
  <si>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</si>
  <si>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</si>
  <si>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</si>
  <si>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</si>
  <si>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</si>
  <si>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</si>
  <si>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</si>
  <si>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</si>
  <si>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</si>
  <si>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</si>
  <si>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</si>
  <si>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</si>
  <si>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</si>
  <si>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</si>
  <si>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</si>
  <si>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</si>
  <si>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</si>
  <si>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</si>
  <si>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</si>
  <si>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</si>
  <si>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</si>
  <si>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</si>
  <si>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</si>
  <si>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</si>
  <si>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</si>
  <si>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</si>
  <si>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</si>
  <si>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</si>
  <si>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</si>
  <si>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</si>
  <si>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</si>
  <si>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</si>
  <si>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</si>
  <si>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</si>
  <si>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</si>
  <si>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</si>
  <si>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</si>
  <si>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</si>
  <si>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</si>
  <si>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</si>
  <si>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</si>
  <si>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</si>
  <si>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</si>
  <si>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</si>
  <si>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</si>
  <si>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</si>
  <si>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</si>
  <si>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</si>
  <si>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</si>
  <si>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</si>
  <si>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</si>
  <si>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</si>
  <si>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</si>
  <si>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</si>
  <si>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</si>
  <si>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</si>
  <si>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</si>
  <si>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</si>
  <si>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</si>
  <si>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</si>
  <si>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</si>
  <si>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</si>
  <si>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</si>
  <si>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</si>
  <si>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</si>
  <si>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</si>
  <si>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</si>
  <si>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</si>
  <si>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</si>
  <si>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</si>
  <si>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</si>
  <si>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</si>
  <si>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</si>
  <si>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</si>
  <si>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</si>
  <si>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</si>
  <si>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</si>
  <si>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</si>
  <si>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</si>
  <si>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</si>
  <si>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</si>
  <si>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</si>
  <si>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</si>
  <si>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</si>
  <si>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</si>
  <si>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</si>
  <si>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</si>
  <si>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</si>
  <si>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</si>
  <si>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</si>
  <si>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</si>
  <si>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</si>
  <si>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</si>
  <si>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</si>
  <si>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</si>
  <si>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</si>
  <si>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</si>
  <si>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</si>
  <si>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</si>
  <si>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</si>
  <si>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</si>
  <si>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</si>
  <si>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</si>
  <si>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</si>
  <si>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</si>
  <si>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</si>
  <si>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</si>
  <si>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</si>
  <si>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</si>
  <si>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</si>
  <si>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</si>
  <si>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</si>
  <si>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</si>
  <si>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</si>
  <si>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</si>
  <si>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</si>
  <si>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</si>
  <si>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</si>
  <si>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</si>
  <si>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</si>
  <si>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</si>
  <si>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</si>
  <si>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</si>
  <si>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</si>
  <si>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</si>
  <si>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</si>
  <si>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</si>
  <si>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</si>
  <si>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</si>
  <si>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</si>
  <si>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</si>
  <si>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</si>
  <si>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</si>
  <si>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</si>
  <si>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</si>
  <si>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</si>
  <si>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</si>
  <si>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</si>
  <si>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</si>
  <si>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</si>
  <si>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</si>
  <si>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</si>
  <si>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</si>
  <si>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</si>
  <si>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</si>
  <si>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</si>
  <si>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</si>
  <si>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</si>
  <si>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</si>
  <si>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</si>
  <si>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</si>
  <si>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</si>
  <si>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</si>
  <si>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</si>
  <si>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</si>
  <si>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</si>
  <si>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</si>
  <si>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</si>
  <si>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</si>
  <si>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</si>
  <si>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</si>
  <si>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</si>
  <si>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</si>
  <si>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</si>
  <si>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</si>
  <si>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</si>
  <si>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</si>
  <si>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</si>
  <si>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</si>
  <si>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</si>
  <si>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</si>
  <si>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</si>
  <si>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</si>
  <si>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</si>
  <si>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</si>
  <si>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</si>
  <si>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</si>
  <si>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</si>
  <si>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</si>
  <si>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</si>
  <si>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</si>
  <si>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</si>
  <si>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</si>
  <si>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</si>
  <si>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</si>
  <si>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</si>
  <si>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</si>
  <si>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</si>
  <si>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</si>
  <si>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</si>
  <si>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</si>
  <si>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</si>
  <si>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</si>
  <si>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</si>
  <si>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</si>
  <si>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</si>
  <si>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</si>
  <si>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</si>
  <si>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</si>
  <si>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</si>
  <si>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</si>
  <si>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</si>
  <si>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</si>
  <si>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</si>
  <si>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</si>
  <si>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</si>
  <si>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</si>
  <si>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</si>
  <si>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</si>
  <si>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</si>
  <si>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</si>
  <si>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</si>
  <si>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</si>
  <si>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</si>
  <si>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</si>
  <si>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</si>
  <si>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</si>
  <si>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</si>
  <si>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</si>
  <si>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</si>
  <si>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</si>
  <si>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</si>
  <si>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</si>
  <si>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</si>
  <si>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</si>
  <si>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</si>
  <si>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</si>
  <si>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</si>
  <si>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</si>
  <si>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</si>
  <si>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</si>
  <si>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</si>
  <si>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</si>
  <si>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</si>
  <si>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</si>
  <si>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</si>
  <si>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</si>
  <si>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</si>
  <si>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</si>
  <si>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</si>
  <si>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</si>
  <si>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</si>
  <si>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</si>
  <si>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</si>
  <si>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</si>
  <si>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</si>
  <si>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</si>
  <si>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</si>
  <si>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</si>
  <si>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</si>
  <si>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</si>
  <si>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</si>
  <si>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</si>
  <si>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</si>
  <si>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</si>
  <si>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</si>
  <si>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</si>
  <si>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</si>
  <si>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</si>
  <si>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</si>
  <si>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</si>
  <si>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</si>
  <si>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</si>
  <si>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</si>
  <si>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</si>
  <si>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</si>
  <si>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</si>
  <si>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</si>
  <si>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</si>
  <si>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</si>
  <si>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</si>
  <si>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</si>
  <si>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</si>
  <si>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</si>
  <si>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</si>
  <si>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</si>
  <si>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</si>
  <si>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</si>
  <si>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</si>
  <si>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</si>
  <si>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</si>
  <si>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</si>
  <si>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</si>
  <si>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</si>
  <si>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</si>
  <si>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</si>
  <si>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</si>
  <si>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</si>
  <si>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</si>
  <si>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</si>
  <si>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</si>
  <si>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</si>
  <si>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</si>
  <si>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</si>
  <si>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</si>
  <si>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</si>
  <si>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</si>
  <si>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</si>
  <si>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</si>
  <si>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</si>
  <si>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</si>
  <si>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</si>
  <si>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</si>
  <si>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</si>
  <si>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</si>
  <si>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</si>
  <si>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</si>
  <si>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</si>
  <si>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</si>
  <si>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</si>
  <si>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</si>
  <si>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</si>
  <si>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</si>
  <si>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</si>
  <si>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</si>
  <si>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</si>
  <si>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</si>
  <si>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</si>
  <si>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</si>
  <si>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</si>
  <si>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</si>
  <si>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</si>
  <si>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</si>
  <si>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</si>
  <si>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</si>
  <si>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</si>
  <si>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</si>
  <si>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</si>
  <si>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</si>
  <si>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</si>
  <si>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</si>
  <si>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</si>
  <si>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</si>
  <si>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</si>
  <si>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</si>
  <si>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</si>
  <si>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</si>
  <si>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</si>
  <si>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</si>
  <si>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</si>
  <si>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</si>
  <si>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</si>
  <si>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</si>
  <si>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</si>
  <si>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</si>
  <si>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</si>
  <si>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</si>
  <si>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</si>
  <si>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</si>
  <si>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</si>
  <si>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</si>
  <si>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</si>
  <si>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</si>
  <si>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</si>
  <si>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</si>
  <si>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</si>
  <si>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</si>
  <si>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</si>
  <si>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</si>
  <si>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</si>
  <si>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</si>
  <si>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</si>
  <si>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</si>
  <si>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</si>
  <si>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</si>
  <si>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</si>
  <si>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</si>
  <si>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</si>
  <si>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</si>
  <si>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</si>
  <si>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</si>
  <si>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</si>
  <si>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</si>
  <si>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</si>
  <si>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</si>
  <si>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</si>
  <si>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</si>
  <si>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</si>
  <si>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</si>
  <si>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</si>
  <si>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</si>
  <si>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</si>
  <si>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</si>
  <si>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</si>
  <si>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</si>
  <si>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</si>
  <si>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</si>
  <si>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</si>
  <si>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</si>
  <si>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</si>
  <si>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</si>
  <si>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</si>
  <si>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</si>
  <si>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</si>
  <si>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</si>
  <si>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</si>
  <si>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</si>
  <si>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</si>
  <si>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</si>
  <si>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</si>
  <si>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</si>
  <si>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</si>
  <si>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</si>
  <si>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</si>
  <si>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</si>
  <si>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</si>
  <si>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</si>
  <si>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</si>
  <si>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</si>
  <si>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</si>
  <si>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</si>
  <si>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</si>
  <si>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</si>
  <si>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</si>
  <si>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</si>
  <si>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</si>
  <si>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</si>
  <si>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</si>
  <si>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</si>
  <si>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</si>
  <si>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</si>
  <si>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</si>
  <si>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</si>
  <si>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</si>
  <si>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</si>
  <si>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</si>
  <si>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</si>
  <si>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</si>
  <si>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</si>
  <si>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</si>
  <si>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</si>
  <si>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</si>
  <si>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</si>
  <si>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</si>
  <si>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</si>
  <si>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</si>
  <si>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</si>
  <si>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</si>
  <si>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</si>
  <si>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</si>
  <si>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</si>
  <si>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</si>
  <si>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</si>
  <si>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</si>
  <si>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</si>
  <si>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</si>
  <si>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</si>
  <si>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</si>
  <si>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</si>
  <si>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</si>
  <si>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</si>
  <si>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</si>
  <si>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</si>
  <si>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</si>
  <si>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</si>
  <si>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</si>
  <si>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</si>
  <si>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</si>
  <si>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</si>
  <si>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</si>
  <si>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</si>
  <si>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</si>
  <si>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</si>
  <si>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</si>
  <si>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</si>
  <si>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</si>
  <si>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</si>
  <si>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</si>
  <si>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</si>
  <si>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</si>
  <si>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</si>
  <si>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</si>
  <si>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</si>
  <si>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</si>
  <si>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</si>
  <si>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</si>
  <si>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</si>
  <si>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</si>
  <si>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</si>
  <si>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</si>
  <si>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</si>
  <si>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</si>
  <si>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</si>
  <si>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</si>
  <si>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</si>
  <si>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</si>
  <si>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</si>
  <si>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</si>
  <si>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</si>
  <si>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</si>
  <si>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</si>
  <si>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</si>
  <si>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</si>
  <si>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</si>
  <si>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</si>
  <si>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</si>
  <si>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</si>
  <si>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</si>
  <si>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</si>
  <si>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</si>
  <si>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</si>
  <si>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</si>
  <si>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</si>
  <si>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</si>
  <si>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</si>
  <si>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</si>
  <si>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</si>
  <si>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</si>
  <si>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</si>
  <si>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</si>
  <si>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</si>
  <si>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</si>
  <si>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</si>
  <si>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</si>
  <si>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</si>
  <si>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</si>
  <si>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</si>
  <si>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</si>
  <si>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</si>
  <si>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</si>
  <si>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</si>
  <si>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</si>
  <si>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</si>
  <si>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</si>
  <si>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</si>
  <si>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</si>
  <si>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</si>
  <si>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</si>
  <si>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</si>
  <si>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</si>
  <si>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</si>
  <si>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</si>
  <si>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</si>
  <si>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</si>
  <si>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</si>
  <si>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</si>
  <si>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</si>
  <si>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</si>
  <si>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</si>
  <si>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</si>
  <si>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</si>
  <si>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</si>
  <si>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</si>
  <si>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</si>
  <si>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</si>
  <si>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</si>
  <si>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</si>
  <si>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</si>
  <si>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</si>
  <si>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</si>
  <si>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</si>
  <si>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</si>
  <si>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</si>
  <si>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</si>
  <si>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</si>
  <si>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</si>
  <si>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</si>
  <si>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</si>
  <si>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</si>
  <si>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</si>
  <si>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</si>
  <si>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</si>
  <si>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</si>
  <si>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</si>
  <si>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</si>
  <si>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</si>
  <si>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</si>
  <si>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</si>
  <si>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</si>
  <si>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</si>
  <si>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</si>
  <si>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</si>
  <si>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</si>
  <si>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</si>
  <si>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</si>
  <si>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</si>
  <si>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</si>
  <si>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</si>
  <si>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</si>
  <si>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</si>
  <si>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</si>
  <si>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</si>
  <si>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</si>
  <si>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</si>
  <si>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</si>
  <si>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</si>
  <si>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</si>
  <si>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</si>
  <si>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</si>
  <si>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</si>
  <si>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</si>
  <si>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</si>
  <si>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</si>
  <si>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</si>
  <si>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</si>
  <si>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</si>
  <si>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</si>
  <si>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</si>
  <si>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</si>
  <si>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</si>
  <si>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</si>
  <si>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</si>
  <si>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</si>
  <si>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</si>
  <si>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</si>
  <si>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</si>
  <si>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</si>
  <si>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</si>
  <si>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</si>
  <si>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</si>
  <si>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</si>
  <si>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</si>
  <si>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</si>
  <si>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</si>
  <si>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</si>
  <si>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</si>
  <si>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</si>
  <si>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</si>
  <si>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</si>
  <si>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</si>
  <si>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</si>
  <si>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</si>
  <si>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</si>
  <si>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</si>
  <si>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</si>
  <si>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</si>
  <si>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</si>
  <si>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</si>
  <si>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</si>
  <si>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</si>
  <si>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</si>
  <si>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</si>
  <si>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</si>
  <si>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</si>
  <si>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</si>
  <si>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</si>
  <si>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</si>
  <si>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</si>
  <si>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</si>
  <si>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</si>
  <si>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</si>
  <si>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</si>
  <si>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</si>
  <si>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</si>
  <si>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</si>
  <si>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</si>
  <si>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</si>
  <si>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</si>
  <si>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</si>
  <si>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</si>
  <si>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</si>
  <si>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</si>
  <si>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</si>
  <si>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</si>
  <si>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</si>
  <si>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</si>
  <si>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</si>
  <si>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</si>
  <si>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</si>
  <si>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</si>
  <si>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</si>
  <si>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</si>
  <si>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</si>
  <si>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</si>
  <si>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</si>
  <si>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</si>
  <si>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</si>
  <si>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</si>
  <si>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</si>
  <si>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</si>
  <si>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</si>
  <si>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</si>
  <si>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</si>
  <si>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</si>
  <si>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</si>
  <si>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</si>
  <si>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</si>
  <si>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</si>
  <si>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</si>
  <si>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</si>
  <si>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</si>
  <si>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</si>
  <si>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</si>
  <si>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</si>
  <si>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</si>
  <si>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</si>
  <si>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</si>
  <si>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</si>
  <si>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</si>
  <si>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</si>
  <si>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</si>
  <si>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</si>
  <si>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</si>
  <si>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</si>
  <si>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</si>
  <si>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</si>
  <si>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</si>
  <si>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</si>
  <si>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</si>
  <si>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</si>
  <si>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</si>
  <si>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</si>
  <si>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</si>
  <si>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</si>
  <si>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</si>
  <si>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</si>
  <si>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</si>
  <si>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</si>
  <si>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</si>
  <si>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</si>
  <si>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</si>
  <si>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</si>
  <si>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</si>
  <si>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</si>
  <si>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</si>
  <si>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</si>
  <si>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</si>
  <si>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</si>
  <si>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</si>
  <si>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</si>
  <si>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</si>
  <si>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</si>
  <si>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</si>
  <si>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</si>
  <si>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</si>
  <si>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</si>
  <si>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</si>
  <si>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</si>
  <si>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</si>
  <si>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</si>
  <si>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</si>
  <si>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</si>
  <si>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</si>
  <si>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</si>
  <si>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</si>
  <si>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</si>
  <si>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</si>
  <si>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</si>
  <si>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</si>
  <si>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</si>
  <si>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</si>
  <si>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</si>
  <si>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</si>
  <si>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</si>
  <si>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</si>
  <si>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</si>
  <si>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</si>
  <si>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</si>
  <si>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</si>
  <si>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</si>
  <si>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</si>
  <si>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</si>
  <si>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</si>
  <si>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</si>
  <si>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</si>
  <si>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</si>
  <si>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</si>
  <si>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</si>
  <si>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</si>
  <si>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</si>
  <si>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</si>
  <si>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</si>
  <si>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</si>
  <si>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</si>
  <si>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</si>
  <si>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</si>
  <si>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</si>
  <si>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</si>
  <si>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</si>
  <si>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</si>
  <si>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</si>
  <si>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</si>
  <si>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</si>
  <si>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</si>
  <si>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</si>
  <si>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</si>
  <si>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</si>
  <si>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</si>
  <si>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</si>
  <si>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</si>
  <si>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</si>
  <si>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</si>
  <si>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</si>
  <si>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</si>
  <si>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</si>
  <si>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</si>
  <si>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</si>
  <si>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</si>
  <si>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</si>
  <si>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</si>
  <si>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</si>
  <si>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</si>
  <si>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</si>
  <si>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</si>
  <si>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</si>
  <si>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</si>
  <si>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</si>
  <si>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</si>
  <si>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</si>
  <si>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</si>
  <si>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</si>
  <si>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</si>
  <si>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</si>
  <si>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</si>
  <si>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</si>
  <si>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</si>
  <si>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</si>
  <si>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</si>
  <si>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</si>
  <si>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</si>
  <si>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</si>
  <si>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</si>
  <si>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</si>
  <si>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</si>
  <si>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</si>
  <si>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</si>
  <si>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</si>
  <si>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</si>
  <si>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</si>
  <si>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</si>
  <si>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</si>
  <si>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</si>
  <si>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</si>
  <si>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</si>
  <si>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</si>
  <si>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</si>
  <si>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</si>
  <si>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</si>
  <si>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</si>
  <si>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</si>
  <si>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</si>
  <si>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</si>
  <si>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</si>
  <si>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</si>
  <si>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</si>
  <si>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</si>
  <si>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</si>
  <si>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</si>
  <si>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</si>
  <si>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</si>
  <si>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</si>
  <si>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</si>
  <si>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</si>
  <si>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</si>
  <si>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</si>
  <si>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</si>
  <si>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</si>
  <si>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</si>
  <si>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</si>
  <si>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</si>
  <si>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</si>
  <si>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</si>
  <si>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</si>
  <si>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</si>
  <si>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</si>
  <si>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</si>
  <si>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</si>
  <si>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</si>
  <si>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</si>
  <si>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</si>
  <si>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</si>
  <si>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</si>
  <si>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</si>
  <si>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</si>
  <si>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</si>
  <si>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</si>
  <si>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</si>
  <si>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</si>
  <si>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</si>
  <si>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</si>
  <si>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</si>
  <si>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</si>
  <si>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</si>
  <si>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</si>
  <si>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</si>
  <si>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</si>
  <si>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</si>
  <si>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</si>
  <si>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</si>
  <si>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</si>
  <si>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</si>
  <si>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</si>
  <si>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</si>
  <si>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</si>
  <si>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</si>
  <si>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</si>
  <si>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</si>
  <si>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</si>
  <si>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</si>
  <si>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</si>
  <si>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</si>
  <si>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</si>
  <si>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</si>
  <si>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</si>
  <si>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</si>
  <si>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</si>
  <si>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</si>
  <si>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</si>
  <si>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</si>
  <si>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</si>
  <si>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</si>
  <si>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</si>
  <si>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</si>
  <si>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</si>
  <si>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</si>
  <si>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</si>
  <si>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</si>
  <si>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</si>
  <si>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</si>
  <si>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</si>
  <si>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</si>
  <si>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</si>
  <si>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</si>
  <si>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</si>
  <si>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</si>
  <si>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</si>
  <si>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</si>
  <si>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</si>
  <si>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</si>
  <si>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</si>
  <si>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</si>
  <si>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</si>
  <si>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</si>
  <si>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</si>
  <si>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</si>
  <si>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</si>
  <si>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</si>
  <si>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</si>
  <si>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</si>
  <si>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</si>
  <si>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</si>
  <si>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</si>
  <si>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</si>
  <si>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</si>
  <si>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</si>
  <si>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</si>
  <si>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</si>
  <si>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</si>
  <si>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</si>
  <si>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</si>
  <si>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</si>
  <si>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</si>
  <si>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</si>
  <si>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</si>
  <si>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</si>
  <si>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</si>
  <si>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</si>
  <si>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</si>
  <si>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</si>
  <si>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</si>
  <si>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</si>
  <si>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</si>
  <si>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</si>
  <si>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</si>
  <si>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</si>
  <si>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</si>
  <si>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</si>
  <si>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</si>
  <si>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</si>
  <si>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</si>
  <si>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</si>
  <si>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</si>
  <si>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</si>
  <si>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</si>
  <si>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</si>
  <si>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</si>
  <si>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</si>
  <si>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</si>
  <si>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</si>
  <si>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</si>
  <si>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</si>
  <si>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</si>
  <si>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</si>
  <si>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</si>
  <si>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</si>
  <si>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</si>
  <si>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</si>
  <si>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</si>
  <si>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</si>
  <si>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</si>
  <si>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</si>
  <si>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</si>
  <si>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</si>
  <si>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</si>
  <si>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</si>
  <si>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</si>
  <si>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</si>
  <si>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</si>
  <si>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</si>
  <si>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</si>
  <si>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</si>
  <si>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</si>
  <si>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</si>
  <si>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</si>
  <si>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</si>
  <si>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</si>
  <si>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</si>
  <si>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</si>
  <si>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</si>
  <si>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</si>
  <si>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</si>
  <si>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</si>
  <si>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</si>
  <si>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</si>
  <si>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</si>
  <si>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</si>
  <si>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</si>
  <si>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</si>
  <si>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</si>
  <si>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</si>
  <si>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</si>
  <si>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</si>
  <si>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</si>
  <si>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</si>
  <si>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</si>
  <si>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</si>
  <si>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</si>
  <si>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</si>
  <si>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</si>
  <si>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</si>
  <si>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</si>
  <si>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</si>
  <si>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</si>
  <si>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</si>
  <si>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</si>
  <si>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</si>
  <si>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</si>
  <si>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</si>
  <si>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</si>
  <si>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</si>
  <si>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</si>
  <si>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</si>
  <si>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</si>
  <si>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</si>
  <si>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</si>
  <si>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</si>
  <si>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</si>
  <si>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</si>
  <si>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</si>
  <si>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</si>
  <si>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</si>
  <si>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</si>
  <si>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</si>
  <si>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</si>
  <si>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</si>
  <si>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</si>
  <si>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</si>
  <si>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</si>
  <si>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</si>
  <si>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</si>
  <si>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</si>
  <si>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</si>
  <si>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</si>
  <si>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</si>
  <si>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</si>
  <si>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</si>
  <si>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</si>
  <si>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</si>
  <si>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</si>
  <si>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</si>
  <si>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</si>
  <si>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</si>
  <si>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</si>
  <si>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</si>
  <si>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</si>
  <si>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</si>
  <si>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</si>
  <si>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</si>
  <si>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</si>
  <si>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</si>
  <si>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</si>
  <si>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</si>
  <si>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</si>
  <si>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</si>
  <si>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</si>
  <si>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</si>
  <si>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</si>
  <si>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</si>
  <si>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</si>
  <si>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</si>
  <si>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</si>
  <si>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</si>
  <si>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</si>
  <si>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</si>
  <si>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</si>
  <si>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</si>
  <si>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</si>
  <si>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</si>
  <si>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</si>
  <si>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</si>
  <si>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</si>
  <si>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</si>
  <si>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</si>
  <si>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</si>
  <si>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</si>
  <si>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</si>
  <si>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</si>
  <si>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</si>
  <si>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</si>
  <si>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</si>
  <si>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</si>
  <si>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</si>
  <si>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</si>
  <si>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</si>
  <si>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</si>
  <si>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</si>
  <si>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</si>
  <si>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</si>
  <si>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</si>
  <si>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</si>
  <si>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</si>
  <si>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</si>
  <si>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</si>
  <si>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</si>
  <si>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</si>
  <si>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</si>
  <si>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</si>
  <si>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</si>
  <si>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</si>
  <si>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</si>
  <si>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</si>
  <si>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</si>
  <si>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</si>
  <si>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</si>
  <si>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</si>
  <si>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</si>
  <si>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</si>
  <si>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</si>
  <si>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</si>
  <si>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</si>
  <si>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</si>
  <si>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</si>
  <si>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</si>
  <si>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</si>
  <si>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</si>
  <si>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</si>
  <si>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</si>
  <si>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</si>
  <si>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</si>
  <si>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</si>
  <si>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</si>
  <si>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</si>
  <si>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</si>
  <si>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</si>
  <si>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</si>
  <si>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</si>
  <si>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</si>
  <si>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</si>
  <si>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</si>
  <si>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</si>
  <si>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</si>
  <si>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</si>
  <si>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</si>
  <si>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</si>
  <si>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</si>
  <si>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</si>
  <si>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</si>
  <si>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</si>
  <si>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</si>
  <si>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</si>
  <si>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</si>
  <si>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</si>
  <si>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</si>
  <si>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</si>
  <si>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</si>
  <si>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</si>
  <si>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</si>
  <si>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</si>
  <si>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</si>
  <si>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</si>
  <si>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</si>
  <si>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</si>
  <si>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</si>
  <si>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</si>
  <si>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</si>
  <si>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</si>
  <si>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</si>
  <si>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</si>
  <si>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</si>
  <si>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</si>
  <si>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</si>
  <si>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</si>
  <si>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</si>
  <si>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</si>
  <si>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</si>
  <si>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</si>
  <si>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</si>
  <si>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</si>
  <si>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</si>
  <si>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</si>
  <si>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</si>
  <si>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</si>
  <si>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</si>
  <si>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</si>
  <si>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</si>
  <si>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</si>
  <si>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</si>
  <si>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</si>
  <si>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</si>
  <si>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</si>
  <si>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</si>
  <si>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</si>
  <si>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</si>
  <si>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</si>
  <si>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</si>
  <si>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</si>
  <si>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</si>
  <si>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</si>
  <si>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</si>
  <si>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</si>
  <si>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</si>
  <si>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</si>
  <si>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</si>
  <si>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</si>
  <si>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</si>
  <si>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</si>
  <si>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</si>
  <si>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</si>
  <si>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</si>
  <si>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</si>
  <si>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</si>
  <si>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</si>
  <si>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</si>
  <si>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</si>
  <si>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</si>
  <si>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</si>
  <si>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</si>
  <si>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</si>
  <si>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</si>
  <si>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</si>
  <si>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</si>
  <si>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</si>
  <si>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</si>
  <si>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</si>
  <si>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</si>
  <si>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</si>
  <si>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</si>
  <si>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</si>
  <si>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</si>
  <si>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</si>
  <si>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</si>
  <si>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</si>
  <si>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</si>
  <si>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</si>
  <si>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</si>
  <si>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</si>
  <si>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</si>
  <si>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</si>
  <si>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</si>
  <si>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</si>
  <si>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</si>
  <si>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</si>
  <si>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</si>
  <si>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</si>
  <si>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</si>
  <si>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</si>
  <si>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</si>
  <si>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</si>
  <si>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</si>
  <si>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</si>
  <si>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</si>
  <si>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</si>
  <si>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</si>
  <si>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</si>
  <si>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</si>
  <si>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</si>
  <si>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</si>
  <si>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</si>
  <si>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</si>
  <si>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</si>
  <si>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</si>
  <si>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</si>
  <si>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</si>
  <si>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</si>
  <si>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</si>
  <si>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</si>
  <si>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</si>
  <si>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</si>
  <si>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</si>
  <si>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</si>
  <si>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</si>
  <si>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</si>
  <si>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</si>
  <si>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</si>
  <si>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</si>
  <si>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</si>
  <si>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</si>
  <si>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</si>
  <si>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</si>
  <si>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</si>
  <si>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</si>
  <si>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</si>
  <si>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</si>
  <si>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</si>
  <si>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</si>
  <si>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</si>
  <si>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</si>
  <si>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</si>
  <si>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</si>
  <si>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</si>
  <si>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</si>
  <si>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</si>
  <si>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</si>
  <si>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</si>
  <si>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</si>
  <si>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</si>
  <si>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</si>
  <si>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</si>
  <si>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</si>
  <si>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</si>
  <si>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</si>
  <si>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</si>
  <si>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</si>
  <si>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</si>
  <si>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</si>
  <si>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</si>
  <si>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</si>
  <si>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</si>
  <si>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</si>
  <si>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</si>
  <si>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</si>
  <si>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</si>
  <si>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</si>
  <si>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</si>
  <si>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</si>
  <si>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</si>
  <si>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</si>
  <si>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</si>
  <si>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</si>
  <si>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</si>
  <si>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</si>
  <si>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</si>
  <si>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</si>
  <si>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</si>
  <si>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</si>
  <si>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</si>
  <si>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</si>
  <si>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</si>
  <si>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</si>
  <si>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</si>
  <si>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</si>
  <si>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</si>
  <si>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</si>
  <si>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</si>
  <si>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</si>
  <si>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</si>
  <si>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</si>
  <si>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</si>
  <si>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</si>
  <si>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</si>
  <si>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</si>
  <si>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</si>
  <si>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</si>
  <si>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</si>
  <si>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</si>
  <si>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</si>
  <si>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</si>
  <si>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</si>
  <si>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</si>
  <si>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</si>
  <si>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</si>
  <si>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</si>
  <si>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</si>
  <si>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</si>
  <si>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</si>
  <si>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</si>
  <si>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</si>
  <si>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</si>
  <si>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</si>
  <si>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</si>
  <si>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</si>
  <si>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</si>
  <si>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</si>
  <si>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</si>
  <si>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</si>
  <si>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</si>
  <si>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</si>
  <si>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</si>
  <si>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</si>
  <si>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</si>
  <si>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</si>
  <si>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</si>
  <si>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</si>
  <si>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</si>
  <si>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</si>
  <si>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</si>
  <si>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</si>
  <si>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</si>
  <si>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</si>
  <si>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</si>
  <si>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</si>
  <si>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</si>
  <si>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</si>
  <si>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</si>
  <si>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</si>
  <si>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</si>
  <si>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</si>
  <si>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</si>
  <si>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</si>
  <si>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</si>
  <si>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</si>
  <si>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</si>
  <si>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</si>
  <si>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</si>
  <si>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</si>
  <si>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</si>
  <si>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</si>
  <si>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</si>
  <si>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</si>
  <si>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</si>
  <si>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</si>
  <si>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</si>
  <si>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</si>
  <si>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</si>
  <si>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</si>
  <si>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</si>
  <si>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</si>
  <si>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</si>
  <si>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</si>
  <si>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</si>
  <si>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</si>
  <si>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</si>
  <si>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</si>
  <si>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</si>
  <si>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</si>
  <si>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</si>
  <si>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</si>
  <si>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</si>
  <si>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</si>
  <si>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</si>
  <si>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</si>
  <si>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</si>
  <si>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</si>
  <si>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</si>
  <si>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</si>
  <si>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</si>
  <si>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</si>
  <si>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</si>
  <si>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</si>
  <si>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</si>
  <si>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</si>
  <si>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</si>
  <si>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</si>
  <si>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</si>
  <si>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</si>
  <si>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</si>
  <si>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</si>
  <si>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</si>
  <si>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</si>
  <si>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</si>
  <si>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</si>
  <si>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</si>
  <si>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</si>
  <si>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</si>
  <si>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</si>
  <si>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</si>
  <si>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</si>
  <si>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</si>
  <si>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</si>
  <si>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</si>
  <si>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</si>
  <si>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</si>
  <si>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</si>
  <si>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</si>
  <si>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</si>
  <si>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</si>
  <si>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</si>
  <si>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</si>
  <si>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</si>
  <si>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</si>
  <si>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</si>
  <si>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</si>
  <si>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</si>
  <si>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</si>
  <si>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</si>
  <si>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</si>
  <si>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</si>
  <si>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</si>
  <si>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</si>
  <si>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</si>
  <si>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</si>
  <si>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</si>
  <si>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</si>
  <si>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</si>
  <si>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</si>
  <si>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</si>
  <si>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</si>
  <si>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</si>
  <si>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</si>
  <si>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</si>
  <si>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</si>
  <si>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</si>
  <si>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</si>
  <si>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</si>
  <si>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</si>
  <si>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</si>
  <si>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</si>
  <si>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</si>
  <si>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</si>
  <si>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</si>
  <si>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</si>
  <si>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</si>
  <si>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</si>
  <si>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</si>
  <si>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</si>
  <si>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</si>
  <si>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</si>
  <si>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</si>
  <si>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</si>
  <si>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</si>
  <si>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</si>
  <si>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</si>
  <si>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</si>
  <si>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</si>
  <si>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</si>
  <si>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</si>
  <si>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</si>
  <si>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</si>
  <si>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</si>
  <si>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</si>
  <si>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</si>
  <si>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</si>
  <si>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</si>
  <si>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</si>
  <si>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</si>
  <si>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</si>
  <si>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</si>
  <si>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</si>
  <si>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</si>
  <si>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</si>
  <si>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</si>
  <si>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</si>
  <si>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</si>
  <si>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</si>
  <si>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</si>
  <si>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</si>
  <si>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</si>
  <si>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</si>
  <si>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</si>
  <si>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</si>
  <si>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</si>
  <si>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</si>
  <si>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</si>
  <si>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</si>
  <si>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</si>
  <si>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</si>
  <si>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</si>
  <si>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</si>
  <si>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</si>
  <si>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</si>
  <si>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</si>
  <si>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</si>
  <si>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</si>
  <si>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</si>
  <si>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</si>
  <si>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</si>
  <si>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</si>
  <si>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</si>
  <si>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</si>
  <si>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</si>
  <si>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</si>
  <si>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</si>
  <si>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</si>
  <si>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</si>
  <si>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</si>
  <si>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</si>
  <si>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</si>
  <si>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</si>
  <si>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</si>
  <si>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</si>
  <si>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</si>
  <si>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</si>
  <si>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</si>
  <si>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</si>
  <si>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</si>
  <si>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</si>
  <si>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</si>
  <si>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</si>
  <si>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</si>
  <si>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</si>
  <si>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</si>
  <si>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</si>
  <si>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</si>
  <si>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</si>
  <si>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</si>
  <si>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</si>
  <si>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</si>
  <si>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</si>
  <si>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</si>
  <si>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</si>
  <si>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</si>
  <si>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</si>
  <si>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</si>
  <si>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</si>
  <si>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</si>
  <si>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</si>
  <si>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</si>
  <si>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</si>
  <si>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</si>
  <si>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</si>
  <si>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</si>
  <si>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</si>
  <si>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</si>
  <si>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</si>
  <si>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</si>
  <si>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</si>
  <si>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</si>
  <si>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</si>
  <si>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</si>
  <si>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</si>
  <si>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</si>
  <si>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</si>
  <si>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</si>
  <si>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</si>
  <si>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</si>
  <si>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</si>
  <si>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</si>
  <si>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</si>
  <si>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</si>
  <si>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</si>
  <si>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</si>
  <si>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</si>
  <si>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</si>
  <si>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</si>
  <si>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</si>
  <si>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</si>
  <si>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</si>
  <si>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</si>
  <si>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</si>
  <si>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</si>
  <si>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</si>
  <si>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</si>
  <si>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</si>
  <si>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</si>
  <si>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</si>
  <si>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</si>
  <si>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</si>
  <si>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</si>
  <si>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</si>
  <si>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</si>
  <si>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</si>
  <si>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</si>
  <si>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</si>
  <si>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</si>
  <si>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</si>
  <si>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</si>
  <si>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</si>
  <si>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</si>
  <si>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</si>
  <si>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</si>
  <si>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</si>
  <si>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</si>
  <si>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</si>
  <si>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</si>
  <si>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</si>
  <si>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</si>
  <si>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</si>
  <si>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</si>
  <si>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</si>
  <si>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</si>
  <si>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</si>
  <si>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</si>
  <si>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</si>
  <si>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</si>
  <si>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</si>
  <si>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</si>
  <si>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</si>
  <si>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</si>
  <si>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</si>
  <si>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</si>
  <si>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</si>
  <si>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</si>
  <si>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</si>
  <si>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</si>
  <si>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</si>
  <si>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</si>
  <si>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</si>
  <si>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</si>
  <si>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</si>
  <si>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</si>
  <si>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</si>
  <si>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</si>
  <si>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</si>
  <si>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</si>
  <si>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</si>
  <si>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</si>
  <si>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</si>
  <si>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</si>
  <si>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</si>
  <si>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</si>
  <si>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</si>
  <si>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</si>
  <si>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</si>
  <si>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</si>
  <si>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</si>
  <si>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</si>
  <si>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</si>
  <si>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</si>
  <si>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</si>
  <si>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</si>
  <si>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</si>
  <si>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</si>
  <si>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</si>
  <si>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</si>
  <si>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</si>
  <si>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</si>
  <si>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</si>
  <si>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</si>
  <si>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</si>
  <si>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</si>
  <si>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</si>
  <si>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</si>
  <si>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</si>
  <si>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</si>
  <si>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</si>
  <si>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</si>
  <si>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</si>
  <si>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</si>
  <si>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</si>
  <si>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</si>
  <si>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</si>
  <si>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</si>
  <si>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</si>
  <si>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</si>
  <si>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</si>
  <si>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</si>
  <si>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</si>
  <si>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</si>
  <si>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</si>
  <si>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</si>
  <si>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</si>
  <si>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</si>
  <si>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</si>
  <si>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</si>
  <si>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</si>
  <si>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</si>
  <si>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</si>
  <si>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</si>
  <si>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</si>
  <si>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</si>
  <si>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</si>
  <si>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</si>
  <si>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</si>
  <si>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</si>
  <si>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</si>
  <si>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</si>
  <si>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</si>
  <si>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</si>
  <si>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</si>
  <si>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</si>
  <si>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</si>
  <si>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</si>
  <si>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</si>
  <si>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</si>
  <si>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</si>
  <si>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</si>
  <si>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</si>
  <si>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</si>
  <si>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</si>
  <si>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</si>
  <si>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</si>
  <si>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</si>
  <si>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</si>
  <si>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</si>
  <si>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</si>
  <si>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</si>
  <si>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</si>
  <si>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</si>
  <si>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</si>
  <si>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</si>
  <si>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</si>
  <si>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</si>
  <si>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</si>
  <si>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</si>
  <si>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</si>
  <si>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</si>
  <si>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</si>
  <si>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</si>
  <si>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</si>
  <si>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</si>
  <si>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</si>
  <si>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</si>
  <si>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</si>
  <si>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</si>
  <si>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</si>
  <si>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</si>
  <si>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</si>
  <si>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</si>
  <si>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</si>
  <si>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</si>
  <si>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</si>
  <si>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</si>
  <si>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</si>
  <si>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</si>
  <si>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</si>
  <si>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</si>
  <si>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</si>
  <si>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</si>
  <si>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</si>
  <si>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</si>
  <si>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</si>
  <si>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</si>
  <si>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</si>
  <si>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</si>
  <si>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</si>
  <si>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</si>
  <si>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</si>
  <si>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</si>
  <si>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</si>
  <si>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</si>
  <si>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</si>
  <si>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</si>
  <si>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</si>
  <si>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</si>
  <si>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</si>
  <si>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</si>
  <si>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</si>
  <si>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</si>
  <si>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</si>
  <si>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</si>
  <si>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</si>
  <si>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</si>
  <si>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</si>
  <si>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</si>
  <si>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</si>
  <si>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</si>
  <si>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</si>
  <si>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</si>
  <si>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</si>
  <si>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</si>
  <si>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</si>
  <si>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</si>
  <si>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</si>
  <si>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</si>
  <si>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</si>
  <si>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</si>
  <si>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</si>
  <si>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</si>
  <si>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</si>
  <si>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</si>
  <si>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</si>
  <si>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</si>
  <si>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</si>
  <si>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</si>
  <si>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</si>
  <si>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</si>
  <si>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</si>
  <si>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</si>
  <si>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</si>
  <si>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</si>
  <si>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</si>
  <si>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</si>
  <si>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</si>
  <si>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</si>
  <si>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</si>
  <si>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</si>
  <si>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</si>
  <si>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</si>
  <si>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</si>
  <si>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</si>
  <si>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</si>
  <si>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</si>
  <si>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</si>
  <si>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</si>
  <si>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</si>
  <si>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</si>
  <si>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</si>
  <si>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</si>
  <si>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</si>
  <si>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</si>
  <si>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</si>
  <si>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</si>
  <si>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</si>
  <si>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</si>
  <si>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</si>
  <si>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</si>
  <si>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</si>
  <si>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</si>
  <si>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</si>
  <si>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</si>
  <si>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</si>
  <si>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</si>
  <si>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</si>
  <si>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</si>
  <si>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</si>
  <si>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</si>
  <si>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</si>
  <si>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</si>
  <si>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</si>
  <si>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</si>
  <si>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</si>
  <si>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</si>
  <si>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</si>
  <si>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</si>
  <si>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</si>
  <si>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</si>
  <si>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</si>
  <si>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</si>
  <si>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</si>
  <si>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</si>
  <si>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</si>
  <si>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</si>
  <si>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</si>
  <si>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</si>
  <si>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</si>
  <si>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</si>
  <si>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</si>
  <si>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</si>
  <si>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</si>
  <si>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</si>
  <si>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</si>
  <si>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</si>
  <si>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</si>
  <si>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</si>
  <si>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</si>
  <si>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</si>
  <si>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</si>
  <si>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</si>
  <si>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</si>
  <si>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</si>
  <si>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</si>
  <si>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</si>
  <si>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</si>
  <si>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</si>
  <si>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</si>
  <si>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</si>
  <si>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</si>
  <si>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</si>
  <si>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</si>
  <si>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</si>
  <si>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</si>
  <si>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</si>
  <si>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</si>
  <si>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</si>
  <si>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</si>
  <si>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</si>
  <si>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</si>
  <si>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</si>
  <si>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</si>
  <si>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</si>
  <si>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</si>
  <si>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</si>
  <si>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</si>
  <si>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</si>
  <si>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</si>
  <si>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</si>
  <si>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</si>
  <si>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</si>
  <si>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</si>
  <si>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</si>
  <si>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</si>
  <si>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</si>
  <si>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</si>
  <si>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</si>
  <si>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</si>
  <si>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</si>
  <si>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</si>
  <si>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</si>
  <si>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</si>
  <si>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</si>
  <si>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</si>
  <si>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</si>
  <si>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</si>
  <si>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</si>
  <si>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</si>
  <si>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</si>
  <si>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</si>
  <si>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</si>
  <si>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</si>
  <si>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</si>
  <si>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</si>
  <si>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</si>
  <si>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</si>
  <si>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</si>
  <si>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</si>
  <si>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</si>
  <si>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</si>
  <si>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</si>
  <si>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</si>
  <si>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</si>
  <si>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</si>
  <si>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</si>
  <si>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</si>
  <si>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</si>
  <si>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</si>
  <si>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</si>
  <si>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</si>
  <si>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</si>
  <si>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</si>
  <si>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</si>
  <si>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</si>
  <si>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</si>
  <si>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</si>
  <si>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</si>
  <si>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</si>
  <si>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</si>
  <si>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</si>
  <si>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</si>
  <si>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</si>
  <si>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</si>
  <si>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</si>
  <si>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</si>
  <si>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</si>
  <si>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</si>
  <si>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</si>
  <si>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</si>
  <si>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</si>
  <si>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</si>
  <si>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</si>
  <si>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</si>
  <si>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</si>
  <si>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</si>
  <si>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</si>
  <si>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</si>
  <si>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</si>
  <si>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</si>
  <si>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</si>
  <si>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</si>
  <si>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</si>
  <si>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</si>
  <si>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</si>
  <si>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</si>
  <si>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</si>
  <si>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</si>
  <si>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</si>
  <si>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</si>
  <si>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</si>
  <si>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</si>
  <si>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</si>
  <si>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</si>
  <si>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</si>
  <si>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</si>
  <si>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</si>
  <si>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</si>
  <si>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</si>
  <si>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</si>
  <si>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</si>
  <si>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</si>
  <si>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</si>
  <si>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</si>
  <si>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</si>
  <si>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</si>
  <si>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</si>
  <si>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</si>
  <si>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</si>
  <si>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</si>
  <si>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</si>
  <si>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</si>
  <si>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</si>
  <si>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</si>
  <si>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</si>
  <si>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</si>
  <si>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</si>
  <si>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</si>
  <si>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</si>
  <si>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</si>
  <si>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</si>
  <si>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</si>
  <si>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</si>
  <si>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</si>
  <si>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</si>
  <si>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</si>
  <si>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</si>
  <si>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</si>
  <si>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</si>
  <si>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</si>
  <si>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</si>
  <si>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</si>
  <si>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</si>
  <si>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</si>
  <si>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</si>
  <si>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</si>
  <si>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</si>
  <si>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</si>
  <si>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</si>
  <si>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</si>
  <si>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</si>
  <si>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</si>
  <si>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</si>
  <si>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</si>
  <si>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</si>
  <si>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</si>
  <si>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</si>
  <si>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</si>
  <si>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</si>
  <si>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</si>
  <si>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</si>
  <si>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</si>
  <si>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</si>
  <si>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</si>
  <si>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</si>
  <si>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</si>
  <si>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</si>
  <si>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</si>
  <si>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</si>
  <si>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</si>
  <si>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</si>
  <si>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</si>
  <si>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</si>
  <si>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</si>
  <si>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</si>
  <si>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</si>
  <si>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</si>
  <si>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</si>
  <si>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</si>
  <si>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</si>
  <si>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</si>
  <si>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</si>
  <si>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</si>
  <si>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</si>
  <si>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</si>
  <si>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</si>
  <si>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</si>
  <si>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</si>
  <si>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</si>
  <si>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</si>
  <si>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</si>
  <si>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</si>
  <si>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</si>
  <si>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</si>
  <si>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</si>
  <si>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</si>
  <si>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</si>
  <si>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</si>
  <si>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</si>
  <si>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</si>
  <si>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</si>
  <si>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</si>
  <si>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</si>
  <si>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</si>
  <si>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</si>
  <si>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</si>
  <si>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</si>
  <si>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</si>
  <si>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</si>
  <si>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</si>
  <si>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</si>
  <si>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</si>
  <si>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</si>
  <si>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</si>
  <si>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</si>
  <si>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</si>
  <si>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</si>
  <si>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</si>
  <si>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</si>
  <si>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</si>
  <si>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</si>
  <si>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</si>
  <si>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</si>
  <si>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</si>
  <si>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</si>
  <si>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</si>
  <si>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</si>
  <si>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</si>
  <si>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</si>
  <si>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</si>
  <si>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</si>
  <si>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</si>
  <si>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</si>
  <si>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</si>
  <si>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</si>
  <si>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</si>
  <si>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</si>
  <si>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</si>
  <si>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</si>
  <si>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</si>
  <si>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</si>
  <si>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</si>
  <si>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</si>
  <si>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</si>
  <si>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</si>
  <si>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</si>
  <si>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</si>
  <si>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</si>
  <si>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</si>
  <si>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</si>
  <si>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</si>
  <si>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</si>
  <si>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</si>
  <si>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</si>
  <si>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</si>
  <si>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</si>
  <si>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</si>
  <si>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</si>
  <si>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</si>
  <si>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</si>
  <si>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</si>
  <si>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</si>
  <si>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</si>
  <si>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</si>
  <si>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</si>
  <si>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</si>
  <si>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</si>
  <si>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</si>
  <si>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</si>
  <si>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</si>
  <si>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</si>
  <si>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</si>
  <si>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</si>
  <si>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</si>
  <si>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</si>
  <si>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</si>
  <si>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</si>
  <si>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</si>
  <si>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</si>
  <si>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</si>
  <si>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</si>
  <si>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</si>
  <si>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</si>
  <si>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</si>
  <si>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</si>
  <si>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</si>
  <si>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</si>
  <si>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</si>
  <si>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</si>
  <si>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</si>
  <si>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</si>
  <si>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</si>
  <si>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</si>
  <si>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</si>
  <si>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</si>
  <si>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</si>
  <si>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</si>
  <si>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</si>
  <si>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</si>
  <si>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</si>
  <si>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</si>
  <si>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</si>
  <si>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</si>
  <si>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</si>
  <si>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</si>
  <si>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</si>
  <si>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</si>
  <si>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</si>
  <si>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</si>
  <si>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</si>
  <si>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</si>
  <si>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</si>
  <si>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</si>
  <si>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</si>
  <si>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</si>
  <si>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</si>
  <si>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</si>
  <si>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</si>
  <si>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</si>
  <si>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</si>
  <si>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</si>
  <si>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</si>
  <si>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</si>
  <si>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</si>
  <si>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</si>
  <si>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</si>
  <si>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</si>
  <si>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</si>
  <si>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</si>
  <si>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</si>
  <si>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</si>
  <si>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</si>
  <si>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</si>
  <si>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</si>
  <si>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</si>
  <si>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</si>
  <si>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</si>
  <si>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</si>
  <si>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</si>
  <si>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</si>
  <si>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</si>
  <si>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</si>
  <si>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</si>
  <si>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</si>
  <si>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</si>
  <si>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</si>
  <si>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</si>
  <si>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</si>
  <si>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</si>
  <si>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</si>
  <si>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</si>
  <si>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</si>
  <si>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</si>
  <si>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</si>
  <si>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</si>
  <si>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</si>
  <si>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</si>
  <si>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</si>
  <si>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</si>
  <si>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</si>
  <si>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</si>
  <si>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</si>
  <si>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</si>
  <si>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</si>
  <si>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</si>
  <si>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</si>
  <si>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</si>
  <si>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</si>
  <si>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</si>
  <si>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</si>
  <si>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</si>
  <si>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</si>
  <si>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</si>
  <si>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</si>
  <si>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</si>
  <si>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</si>
  <si>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</si>
  <si>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</si>
  <si>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</si>
  <si>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</si>
  <si>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</si>
  <si>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</si>
  <si>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</si>
  <si>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</si>
  <si>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</si>
  <si>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</si>
  <si>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</si>
  <si>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</si>
  <si>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</si>
  <si>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</si>
  <si>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</si>
  <si>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</si>
  <si>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</si>
  <si>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</si>
  <si>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</si>
  <si>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</si>
  <si>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</si>
  <si>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</si>
  <si>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</si>
  <si>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</si>
  <si>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</si>
  <si>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</si>
  <si>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</si>
  <si>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</si>
  <si>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</si>
  <si>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</si>
  <si>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</si>
  <si>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</si>
  <si>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</si>
  <si>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</si>
  <si>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</si>
  <si>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</si>
  <si>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</si>
  <si>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</si>
  <si>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</si>
  <si>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</si>
  <si>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</si>
  <si>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</si>
  <si>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</si>
  <si>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</si>
  <si>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</si>
  <si>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</si>
  <si>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</si>
  <si>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</si>
  <si>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</si>
  <si>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</si>
  <si>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</si>
  <si>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</si>
  <si>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</si>
  <si>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</si>
  <si>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</si>
  <si>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</si>
  <si>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</si>
  <si>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</si>
  <si>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</si>
  <si>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</si>
  <si>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</si>
  <si>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</si>
  <si>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</si>
  <si>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</si>
  <si>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</si>
  <si>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</si>
  <si>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</si>
  <si>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</si>
  <si>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</si>
  <si>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</si>
  <si>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</si>
  <si>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</si>
  <si>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</si>
  <si>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</si>
  <si>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</si>
  <si>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</si>
  <si>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</si>
  <si>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</si>
  <si>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</si>
  <si>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</si>
  <si>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</si>
  <si>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</si>
  <si>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</si>
  <si>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</si>
  <si>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</si>
  <si>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</si>
  <si>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</si>
  <si>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</si>
  <si>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</si>
  <si>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</si>
  <si>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</si>
  <si>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</si>
  <si>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</si>
  <si>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</si>
  <si>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</si>
  <si>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</si>
  <si>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</si>
  <si>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</si>
  <si>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</si>
  <si>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</si>
  <si>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</si>
  <si>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</si>
  <si>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</si>
  <si>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</si>
  <si>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</si>
  <si>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</si>
  <si>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</si>
  <si>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</si>
  <si>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</si>
  <si>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</si>
  <si>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</si>
  <si>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</si>
  <si>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</si>
  <si>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</si>
  <si>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</si>
  <si>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</si>
  <si>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</si>
  <si>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</si>
  <si>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</si>
  <si>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</si>
  <si>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</si>
  <si>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</si>
  <si>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</si>
  <si>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</si>
  <si>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</si>
  <si>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</si>
  <si>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</si>
  <si>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</si>
  <si>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</si>
  <si>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</si>
  <si>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</si>
  <si>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</si>
  <si>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</si>
  <si>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</si>
  <si>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</si>
  <si>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</si>
  <si>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</si>
  <si>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</si>
  <si>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</si>
  <si>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</si>
  <si>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</si>
  <si>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</si>
  <si>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</si>
  <si>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</si>
  <si>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</si>
  <si>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</si>
  <si>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</si>
  <si>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</si>
  <si>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</si>
  <si>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</si>
  <si>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</si>
  <si>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</si>
  <si>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</si>
  <si>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</si>
  <si>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</si>
  <si>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</si>
  <si>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</si>
  <si>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</si>
  <si>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</si>
  <si>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</si>
  <si>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</si>
  <si>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</si>
  <si>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</si>
  <si>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</si>
  <si>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</si>
  <si>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</si>
  <si>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</si>
  <si>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</si>
  <si>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</si>
  <si>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</si>
  <si>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</si>
  <si>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</si>
  <si>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</si>
  <si>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</si>
  <si>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</si>
  <si>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</si>
  <si>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</si>
  <si>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</si>
  <si>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</si>
  <si>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</si>
  <si>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</si>
  <si>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</si>
  <si>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</si>
  <si>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</si>
  <si>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</si>
  <si>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</si>
  <si>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</si>
  <si>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</si>
  <si>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</si>
  <si>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</si>
  <si>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</si>
  <si>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</si>
  <si>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</si>
  <si>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</si>
  <si>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</si>
  <si>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</si>
  <si>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</si>
  <si>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</si>
  <si>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</si>
  <si>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</si>
  <si>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</si>
  <si>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</si>
  <si>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</si>
  <si>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</si>
  <si>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</si>
  <si>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</si>
  <si>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</si>
  <si>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</si>
  <si>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</si>
  <si>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</si>
  <si>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</si>
  <si>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</si>
  <si>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</si>
  <si>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</si>
  <si>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</si>
  <si>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</si>
  <si>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</si>
  <si>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</si>
  <si>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</si>
  <si>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</si>
  <si>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</si>
  <si>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</si>
  <si>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</si>
  <si>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</si>
  <si>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</si>
  <si>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</si>
  <si>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</si>
  <si>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</si>
  <si>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</si>
  <si>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</si>
  <si>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</si>
  <si>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</si>
  <si>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</si>
  <si>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</si>
  <si>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</si>
  <si>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</si>
  <si>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</si>
  <si>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</si>
  <si>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</si>
  <si>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</si>
  <si>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</si>
  <si>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</si>
  <si>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</si>
  <si>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</si>
  <si>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</si>
  <si>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</si>
  <si>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</si>
  <si>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</si>
  <si>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</si>
  <si>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</si>
  <si>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</si>
  <si>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</si>
  <si>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</si>
  <si>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</si>
  <si>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</si>
  <si>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</si>
  <si>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</si>
  <si>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</si>
  <si>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</si>
  <si>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</si>
  <si>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</si>
  <si>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</si>
  <si>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</si>
  <si>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</si>
  <si>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</si>
  <si>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</si>
  <si>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</si>
  <si>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</si>
  <si>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</si>
  <si>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</si>
  <si>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</si>
  <si>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</si>
  <si>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</si>
  <si>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</si>
  <si>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</si>
  <si>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</si>
  <si>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</si>
  <si>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</si>
  <si>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</si>
  <si>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</si>
  <si>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</si>
  <si>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</si>
  <si>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</si>
  <si>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</si>
  <si>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</si>
  <si>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</si>
  <si>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</si>
  <si>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</si>
  <si>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</si>
  <si>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</si>
  <si>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</si>
  <si>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</si>
  <si>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</si>
  <si>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</si>
  <si>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</si>
  <si>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</si>
  <si>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</si>
  <si>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</si>
  <si>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</si>
  <si>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</si>
  <si>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</si>
  <si>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</si>
  <si>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</si>
  <si>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</si>
  <si>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</si>
  <si>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</si>
  <si>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</si>
  <si>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</si>
  <si>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</si>
  <si>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</si>
  <si>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</si>
  <si>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</si>
  <si>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</si>
  <si>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</si>
  <si>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</si>
  <si>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</si>
  <si>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</si>
  <si>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</si>
  <si>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</si>
  <si>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</si>
  <si>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</si>
  <si>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</si>
  <si>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</si>
  <si>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</si>
  <si>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</si>
  <si>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</si>
  <si>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</si>
  <si>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</si>
  <si>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</si>
  <si>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</si>
  <si>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</si>
  <si>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</si>
  <si>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</si>
  <si>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</si>
  <si>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</si>
  <si>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</si>
  <si>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</si>
  <si>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</si>
  <si>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</si>
  <si>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</si>
  <si>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</si>
  <si>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</si>
  <si>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</si>
  <si>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</si>
  <si>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</si>
  <si>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</si>
  <si>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</si>
  <si>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</si>
  <si>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</si>
  <si>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</si>
  <si>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</si>
  <si>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</si>
  <si>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</si>
  <si>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</si>
  <si>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</si>
  <si>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</si>
  <si>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</si>
  <si>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</si>
  <si>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</si>
  <si>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</si>
  <si>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</si>
  <si>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</si>
  <si>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</si>
  <si>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</si>
  <si>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</si>
  <si>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</si>
  <si>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</si>
  <si>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</si>
  <si>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</si>
  <si>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</si>
  <si>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</si>
  <si>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</si>
  <si>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</si>
  <si>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</si>
  <si>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</si>
  <si>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</si>
  <si>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</si>
  <si>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</si>
  <si>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</si>
  <si>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</si>
  <si>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</si>
  <si>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</si>
  <si>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</si>
  <si>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</si>
  <si>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</si>
  <si>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</si>
  <si>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</si>
  <si>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</si>
  <si>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</si>
  <si>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</si>
  <si>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</si>
  <si>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</si>
  <si>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</si>
  <si>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</si>
  <si>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</si>
  <si>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</si>
  <si>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</si>
  <si>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</si>
  <si>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</si>
  <si>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</si>
  <si>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</si>
  <si>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</si>
  <si>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</si>
  <si>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</si>
  <si>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</si>
  <si>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</si>
  <si>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</si>
  <si>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</si>
  <si>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</si>
  <si>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</si>
  <si>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</si>
  <si>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</si>
  <si>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</si>
  <si>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</si>
  <si>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</si>
  <si>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</si>
  <si>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</si>
  <si>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</si>
  <si>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</si>
  <si>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</si>
  <si>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</si>
  <si>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</si>
  <si>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</si>
  <si>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</si>
  <si>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</si>
  <si>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</si>
  <si>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</si>
  <si>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</si>
  <si>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</si>
  <si>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</si>
  <si>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</si>
  <si>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</si>
  <si>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</si>
  <si>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</si>
  <si>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</si>
  <si>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</si>
  <si>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</si>
  <si>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</si>
  <si>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</si>
  <si>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</si>
  <si>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</si>
  <si>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</si>
  <si>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</si>
  <si>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</si>
  <si>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</si>
  <si>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</si>
  <si>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</si>
  <si>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</si>
  <si>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</si>
  <si>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</si>
  <si>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</si>
  <si>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</si>
  <si>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</si>
  <si>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</si>
  <si>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</si>
  <si>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</si>
  <si>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</si>
  <si>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</si>
  <si>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</si>
  <si>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</si>
  <si>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</si>
  <si>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</si>
  <si>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</si>
  <si>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</si>
  <si>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</si>
  <si>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</si>
  <si>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</si>
  <si>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</si>
  <si>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</si>
  <si>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</si>
  <si>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</si>
  <si>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</si>
  <si>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</si>
  <si>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</si>
  <si>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</si>
  <si>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</si>
  <si>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</si>
  <si>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</si>
  <si>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</si>
  <si>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</si>
  <si>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</si>
  <si>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</si>
  <si>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</si>
  <si>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</si>
  <si>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</si>
  <si>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</si>
  <si>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</si>
  <si>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</si>
  <si>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</si>
  <si>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</si>
  <si>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</si>
  <si>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</si>
  <si>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</si>
  <si>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</si>
  <si>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</si>
  <si>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</si>
  <si>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</si>
  <si>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</si>
  <si>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</si>
  <si>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</si>
  <si>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</si>
  <si>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</si>
  <si>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</si>
  <si>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</si>
  <si>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</si>
  <si>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</si>
  <si>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</si>
  <si>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</si>
  <si>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</si>
  <si>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</si>
  <si>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</si>
  <si>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</si>
  <si>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</si>
  <si>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</si>
  <si>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</si>
  <si>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</si>
  <si>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</si>
  <si>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</si>
  <si>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</si>
  <si>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</si>
  <si>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</si>
  <si>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</si>
  <si>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</si>
  <si>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</si>
  <si>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</si>
  <si>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</si>
  <si>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</si>
  <si>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</si>
  <si>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</si>
  <si>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</si>
  <si>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</si>
  <si>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</si>
  <si>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</si>
  <si>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</si>
  <si>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</si>
  <si>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</si>
  <si>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</si>
  <si>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</si>
  <si>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</si>
  <si>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</si>
  <si>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</si>
  <si>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</si>
  <si>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</si>
  <si>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</si>
  <si>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</si>
  <si>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</si>
  <si>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</si>
  <si>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</si>
  <si>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</si>
  <si>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</si>
  <si>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</si>
  <si>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</si>
  <si>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</si>
  <si>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</si>
  <si>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</si>
  <si>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</si>
  <si>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</si>
  <si>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</si>
  <si>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</si>
  <si>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</si>
  <si>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</si>
  <si>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</si>
  <si>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</si>
  <si>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</si>
  <si>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</si>
  <si>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</si>
  <si>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</si>
  <si>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</si>
  <si>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</si>
  <si>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</si>
  <si>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</si>
  <si>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</si>
  <si>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</si>
  <si>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</si>
  <si>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</si>
  <si>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</si>
  <si>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</si>
  <si>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</si>
  <si>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</si>
  <si>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</si>
  <si>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</si>
  <si>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</si>
  <si>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</si>
  <si>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</si>
  <si>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</si>
  <si>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</si>
  <si>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</si>
  <si>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</si>
  <si>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</si>
  <si>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</si>
  <si>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</si>
  <si>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</si>
  <si>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</si>
  <si>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</si>
  <si>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</si>
  <si>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</si>
  <si>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</si>
  <si>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</si>
  <si>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</si>
  <si>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</si>
  <si>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</si>
  <si>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</si>
  <si>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</si>
  <si>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</si>
  <si>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</si>
  <si>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</si>
  <si>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</si>
  <si>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</si>
  <si>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</si>
  <si>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</si>
  <si>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</si>
  <si>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</si>
  <si>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</si>
  <si>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</si>
  <si>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</si>
  <si>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</si>
  <si>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</si>
  <si>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</si>
  <si>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</si>
  <si>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</si>
  <si>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</si>
  <si>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</si>
  <si>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</si>
  <si>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</si>
  <si>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</si>
  <si>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</si>
  <si>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</si>
  <si>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</si>
  <si>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</si>
  <si>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</si>
  <si>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</si>
  <si>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</si>
  <si>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</si>
  <si>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</si>
  <si>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</si>
  <si>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</si>
  <si>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</si>
  <si>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</si>
  <si>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</si>
  <si>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</si>
  <si>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</si>
  <si>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</si>
  <si>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</si>
  <si>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</si>
  <si>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</si>
  <si>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</si>
  <si>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</si>
  <si>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</si>
  <si>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</si>
  <si>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</si>
  <si>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</si>
  <si>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</si>
  <si>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</si>
  <si>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</si>
  <si>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</si>
  <si>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</si>
  <si>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</si>
  <si>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</si>
  <si>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</si>
  <si>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</si>
  <si>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</si>
  <si>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</si>
  <si>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</si>
  <si>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</si>
  <si>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</si>
  <si>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</si>
  <si>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</si>
  <si>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</si>
  <si>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</si>
  <si>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</si>
  <si>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</si>
  <si>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</si>
  <si>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</si>
  <si>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</si>
  <si>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</si>
  <si>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</si>
  <si>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</si>
  <si>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</si>
  <si>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</si>
  <si>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</si>
  <si>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</si>
  <si>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</si>
  <si>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</si>
  <si>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</si>
  <si>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</si>
  <si>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</si>
  <si>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</si>
  <si>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</si>
  <si>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</si>
  <si>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</si>
  <si>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</si>
  <si>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</si>
  <si>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</si>
  <si>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</si>
  <si>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</si>
  <si>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</si>
  <si>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</si>
  <si>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</si>
  <si>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</si>
  <si>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</si>
  <si>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</si>
  <si>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</si>
  <si>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</si>
  <si>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</si>
  <si>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</si>
  <si>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</si>
  <si>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</si>
  <si>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</si>
  <si>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</si>
  <si>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</si>
  <si>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</si>
  <si>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</si>
  <si>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</si>
  <si>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</si>
  <si>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</si>
  <si>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</si>
  <si>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</si>
  <si>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</si>
  <si>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</si>
  <si>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</si>
  <si>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</si>
  <si>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</si>
  <si>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</si>
  <si>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</si>
  <si>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</si>
  <si>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</si>
  <si>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</si>
  <si>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</si>
  <si>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</si>
  <si>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</si>
  <si>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</si>
  <si>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</si>
  <si>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</si>
  <si>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</si>
  <si>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</si>
  <si>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</si>
  <si>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</si>
  <si>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</si>
  <si>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</si>
  <si>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</si>
  <si>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</si>
  <si>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</si>
  <si>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</si>
  <si>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</si>
  <si>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</si>
  <si>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</si>
  <si>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</si>
  <si>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</si>
  <si>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</si>
  <si>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</si>
  <si>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</si>
  <si>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</si>
  <si>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</si>
  <si>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</si>
  <si>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</si>
  <si>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</si>
  <si>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</si>
  <si>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</si>
  <si>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</si>
  <si>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</si>
  <si>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</si>
  <si>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</si>
  <si>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</si>
  <si>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</si>
  <si>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</si>
  <si>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</si>
  <si>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</si>
  <si>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</si>
  <si>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</si>
  <si>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</si>
  <si>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</si>
  <si>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</si>
  <si>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</si>
  <si>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</si>
  <si>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</si>
  <si>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</si>
  <si>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</si>
  <si>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</si>
  <si>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</si>
  <si>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</si>
  <si>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</si>
  <si>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</si>
  <si>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</si>
  <si>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</si>
  <si>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</si>
  <si>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</si>
  <si>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</si>
  <si>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</si>
  <si>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</si>
  <si>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</si>
  <si>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</si>
  <si>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</si>
  <si>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</si>
  <si>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</si>
  <si>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</si>
  <si>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</si>
  <si>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</si>
  <si>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</si>
  <si>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</si>
  <si>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</si>
  <si>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</si>
  <si>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</si>
  <si>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</si>
  <si>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</si>
  <si>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</si>
  <si>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</si>
  <si>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</si>
  <si>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</si>
  <si>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</si>
  <si>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</si>
  <si>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</si>
  <si>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</si>
  <si>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</si>
  <si>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</si>
  <si>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</si>
  <si>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</si>
  <si>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</si>
  <si>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</si>
  <si>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</si>
  <si>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</si>
  <si>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</si>
  <si>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</si>
  <si>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</si>
  <si>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</si>
  <si>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</si>
  <si>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</si>
  <si>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</si>
  <si>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</si>
  <si>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</si>
  <si>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</si>
  <si>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</si>
  <si>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</si>
  <si>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</si>
  <si>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</si>
  <si>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</si>
  <si>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</si>
  <si>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</si>
  <si>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</si>
  <si>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</si>
  <si>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</si>
  <si>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</si>
  <si>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</si>
  <si>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</si>
  <si>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</si>
  <si>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</si>
  <si>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</si>
  <si>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</si>
  <si>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</si>
  <si>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</si>
  <si>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</si>
  <si>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</si>
  <si>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</si>
  <si>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</si>
  <si>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</si>
  <si>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</si>
  <si>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</si>
  <si>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</si>
  <si>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</si>
  <si>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</si>
  <si>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</si>
  <si>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</si>
  <si>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</si>
  <si>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</si>
  <si>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</si>
  <si>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</si>
  <si>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</si>
  <si>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</si>
  <si>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</si>
  <si>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</si>
  <si>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</si>
  <si>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</si>
  <si>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</si>
  <si>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</si>
  <si>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</si>
  <si>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</si>
  <si>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</si>
  <si>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</si>
  <si>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</si>
  <si>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</si>
  <si>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</si>
  <si>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</si>
  <si>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</si>
  <si>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</si>
  <si>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</si>
  <si>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</si>
  <si>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</si>
  <si>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</si>
  <si>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</si>
  <si>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</si>
  <si>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</si>
  <si>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</si>
  <si>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</si>
  <si>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</si>
  <si>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</si>
  <si>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</si>
  <si>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</si>
  <si>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</si>
  <si>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</si>
  <si>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</si>
  <si>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</si>
  <si>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</si>
  <si>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</si>
  <si>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</si>
  <si>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</si>
  <si>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</si>
  <si>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</si>
  <si>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</si>
  <si>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</si>
  <si>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</si>
  <si>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</si>
  <si>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</si>
  <si>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</si>
  <si>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</si>
  <si>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</si>
  <si>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</si>
  <si>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</si>
  <si>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</si>
  <si>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</si>
  <si>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</si>
  <si>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</si>
  <si>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</si>
  <si>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</si>
  <si>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</si>
  <si>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</si>
  <si>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</si>
  <si>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</si>
  <si>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</si>
  <si>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</si>
  <si>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</si>
  <si>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</si>
  <si>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</si>
  <si>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</si>
  <si>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</si>
  <si>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</si>
  <si>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</si>
  <si>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</si>
  <si>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</si>
  <si>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</si>
  <si>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</si>
  <si>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</si>
  <si>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</si>
  <si>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</si>
  <si>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</si>
  <si>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</si>
  <si>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</si>
  <si>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</si>
  <si>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</si>
  <si>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</si>
  <si>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</si>
  <si>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</si>
  <si>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</si>
  <si>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</si>
  <si>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</si>
  <si>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</si>
  <si>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</si>
  <si>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</si>
  <si>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</si>
  <si>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</si>
  <si>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</si>
  <si>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</si>
  <si>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</si>
  <si>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</si>
  <si>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</si>
  <si>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</si>
  <si>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</si>
  <si>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</si>
  <si>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</si>
  <si>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</si>
  <si>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</si>
  <si>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</si>
  <si>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</si>
  <si>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</si>
  <si>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</si>
  <si>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</si>
  <si>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</si>
  <si>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</si>
  <si>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</si>
  <si>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</si>
  <si>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</si>
  <si>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</si>
  <si>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</si>
  <si>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</si>
  <si>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</si>
  <si>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</si>
  <si>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</si>
  <si>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</si>
  <si>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</si>
  <si>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</si>
  <si>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</si>
  <si>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</si>
  <si>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</si>
  <si>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</si>
  <si>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</si>
  <si>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</si>
  <si>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</si>
  <si>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</si>
  <si>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</si>
  <si>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</si>
  <si>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</si>
  <si>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</si>
  <si>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</si>
  <si>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</si>
  <si>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</si>
  <si>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</si>
  <si>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</si>
  <si>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</si>
  <si>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</si>
  <si>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</si>
  <si>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</si>
  <si>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</si>
  <si>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</si>
  <si>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</si>
  <si>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</si>
  <si>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</si>
  <si>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</si>
  <si>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</si>
  <si>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</si>
  <si>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</si>
  <si>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</si>
  <si>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</si>
  <si>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</si>
  <si>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</si>
  <si>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</si>
  <si>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</si>
  <si>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</si>
  <si>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</si>
  <si>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</si>
  <si>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</si>
  <si>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</si>
  <si>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</si>
  <si>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</si>
  <si>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</si>
  <si>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</si>
  <si>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</si>
  <si>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</si>
  <si>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</si>
  <si>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</si>
  <si>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</si>
  <si>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</si>
  <si>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</si>
  <si>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</si>
  <si>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</si>
  <si>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</si>
  <si>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</si>
  <si>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</si>
  <si>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</si>
  <si>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</si>
  <si>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</si>
  <si>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</si>
  <si>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</si>
  <si>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</si>
  <si>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</si>
  <si>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</si>
  <si>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</si>
  <si>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</si>
  <si>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</si>
  <si>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</si>
  <si>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</si>
  <si>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</si>
  <si>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</si>
  <si>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</si>
  <si>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</si>
  <si>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</si>
  <si>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</si>
  <si>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</si>
  <si>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</si>
  <si>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</si>
  <si>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</si>
  <si>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</si>
  <si>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</si>
  <si>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</si>
  <si>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</si>
  <si>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</si>
  <si>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</si>
  <si>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</si>
  <si>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</si>
  <si>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</si>
  <si>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</si>
  <si>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</si>
  <si>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</si>
  <si>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</si>
  <si>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</si>
  <si>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</si>
  <si>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</si>
  <si>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</si>
  <si>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</si>
  <si>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</si>
  <si>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</si>
  <si>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</si>
  <si>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</si>
  <si>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</si>
  <si>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</si>
  <si>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</si>
  <si>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</si>
  <si>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</si>
  <si>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</si>
  <si>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</si>
  <si>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</si>
  <si>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</si>
  <si>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</si>
  <si>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</si>
  <si>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</si>
  <si>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</si>
  <si>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</si>
  <si>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</si>
  <si>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</si>
  <si>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</si>
  <si>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</si>
  <si>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</si>
  <si>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</si>
  <si>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</si>
  <si>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</si>
  <si>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</si>
  <si>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</si>
  <si>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</si>
  <si>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</si>
  <si>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</si>
  <si>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</si>
  <si>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</si>
  <si>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</si>
  <si>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</si>
  <si>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</si>
  <si>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</si>
  <si>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</si>
  <si>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</si>
  <si>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</si>
  <si>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</si>
  <si>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</si>
  <si>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</si>
  <si>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</si>
  <si>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</si>
  <si>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</si>
  <si>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</si>
  <si>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</si>
  <si>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</si>
  <si>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</si>
  <si>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</si>
  <si>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</si>
  <si>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</si>
  <si>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</si>
  <si>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</si>
  <si>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</si>
  <si>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</si>
  <si>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</si>
  <si>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</si>
  <si>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</si>
  <si>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</si>
  <si>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</si>
  <si>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</si>
  <si>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</si>
  <si>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</si>
  <si>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</si>
  <si>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</si>
  <si>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</si>
  <si>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</si>
  <si>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</si>
  <si>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</si>
  <si>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</si>
  <si>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</si>
  <si>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</si>
  <si>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</si>
  <si>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</si>
  <si>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</si>
  <si>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</si>
  <si>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</si>
  <si>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</si>
  <si>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</si>
  <si>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</si>
  <si>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</si>
  <si>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</si>
  <si>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</si>
  <si>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</si>
  <si>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</si>
  <si>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</si>
  <si>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</si>
  <si>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</si>
  <si>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</si>
  <si>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</si>
  <si>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</si>
  <si>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</si>
  <si>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</si>
  <si>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</si>
  <si>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</si>
  <si>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</si>
  <si>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</si>
  <si>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</si>
  <si>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</si>
  <si>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</si>
  <si>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</si>
  <si>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</si>
  <si>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</si>
  <si>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</si>
  <si>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</si>
  <si>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</si>
  <si>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</si>
  <si>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</si>
  <si>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</si>
  <si>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</si>
  <si>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</si>
  <si>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</si>
  <si>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</si>
  <si>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</si>
  <si>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</si>
  <si>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</si>
  <si>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</si>
  <si>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</si>
  <si>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</si>
  <si>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</si>
  <si>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</si>
  <si>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</si>
  <si>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</si>
  <si>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</si>
  <si>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</si>
  <si>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</si>
  <si>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</si>
  <si>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</si>
  <si>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</si>
  <si>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</si>
  <si>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</si>
  <si>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</si>
  <si>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</si>
  <si>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</si>
  <si>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</si>
  <si>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</si>
  <si>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</si>
  <si>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</si>
  <si>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</si>
  <si>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</si>
  <si>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</si>
  <si>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</si>
  <si>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</si>
  <si>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</si>
  <si>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</si>
  <si>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</si>
  <si>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</si>
  <si>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</si>
  <si>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</si>
  <si>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</si>
  <si>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</si>
  <si>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</si>
  <si>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</si>
  <si>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</si>
  <si>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</si>
  <si>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</si>
  <si>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</si>
  <si>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</si>
  <si>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</si>
  <si>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</si>
  <si>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</si>
  <si>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</si>
  <si>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</si>
  <si>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</si>
  <si>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</si>
  <si>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</si>
  <si>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</si>
  <si>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</si>
  <si>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</si>
  <si>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</si>
  <si>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</si>
  <si>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</si>
  <si>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</si>
  <si>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</si>
  <si>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</si>
  <si>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</si>
  <si>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</si>
  <si>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</si>
  <si>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</si>
  <si>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</si>
  <si>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</si>
  <si>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</si>
  <si>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</si>
  <si>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</si>
  <si>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</si>
  <si>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</si>
  <si>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</si>
  <si>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</si>
  <si>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</si>
  <si>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</si>
  <si>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</si>
  <si>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</si>
  <si>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</si>
  <si>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</si>
  <si>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</si>
  <si>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</si>
  <si>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</si>
  <si>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</si>
  <si>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</si>
  <si>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</si>
  <si>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</si>
  <si>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</si>
  <si>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</si>
  <si>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</si>
  <si>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</si>
  <si>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</si>
  <si>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</si>
  <si>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</si>
  <si>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</si>
  <si>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</si>
  <si>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</si>
  <si>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</si>
  <si>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</si>
  <si>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</si>
  <si>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</si>
  <si>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</si>
  <si>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</si>
  <si>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</si>
  <si>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</si>
  <si>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</si>
  <si>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</si>
  <si>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</si>
  <si>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</si>
  <si>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</si>
  <si>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</si>
  <si>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</si>
  <si>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</si>
  <si>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</si>
  <si>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</si>
  <si>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</si>
  <si>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</si>
  <si>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</si>
  <si>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</si>
  <si>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</si>
  <si>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</si>
  <si>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</si>
  <si>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</si>
  <si>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</si>
  <si>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</si>
  <si>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</si>
  <si>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</si>
  <si>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</si>
  <si>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</si>
  <si>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</si>
  <si>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</si>
  <si>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</si>
  <si>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</si>
  <si>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</si>
  <si>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</si>
  <si>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</si>
  <si>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</si>
  <si>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</si>
  <si>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</si>
  <si>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</si>
  <si>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</si>
  <si>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</si>
  <si>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</si>
  <si>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</si>
  <si>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</si>
  <si>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</si>
  <si>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</si>
  <si>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</si>
  <si>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</si>
  <si>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</si>
  <si>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</si>
  <si>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</si>
  <si>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</si>
  <si>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</si>
  <si>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</si>
  <si>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</si>
  <si>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</si>
  <si>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</si>
  <si>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</si>
  <si>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</si>
  <si>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</si>
  <si>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</si>
  <si>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</si>
  <si>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</si>
  <si>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</si>
  <si>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</si>
  <si>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</si>
  <si>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</si>
  <si>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</si>
  <si>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</si>
  <si>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</si>
  <si>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</si>
  <si>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</si>
  <si>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</si>
  <si>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</si>
  <si>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</si>
  <si>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</si>
  <si>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</si>
  <si>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</si>
  <si>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</si>
  <si>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</si>
  <si>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</si>
  <si>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</si>
  <si>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</si>
  <si>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</si>
  <si>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</si>
  <si>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</si>
  <si>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</si>
  <si>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</si>
  <si>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</si>
  <si>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</si>
  <si>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</si>
  <si>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</si>
  <si>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</si>
  <si>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</si>
  <si>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</si>
  <si>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</si>
  <si>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</si>
  <si>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</si>
  <si>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</si>
  <si>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</si>
  <si>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</si>
  <si>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</si>
  <si>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</si>
  <si>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</si>
  <si>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</si>
  <si>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</si>
  <si>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</si>
  <si>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</si>
  <si>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</si>
  <si>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</si>
  <si>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</si>
  <si>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</si>
  <si>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</si>
  <si>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</si>
  <si>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</si>
  <si>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</si>
  <si>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</si>
  <si>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</si>
  <si>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</si>
  <si>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</si>
  <si>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</si>
  <si>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</si>
  <si>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</si>
  <si>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</si>
  <si>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</si>
  <si>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</si>
  <si>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</si>
  <si>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</si>
  <si>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</si>
  <si>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</si>
  <si>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</si>
  <si>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</si>
  <si>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</si>
  <si>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</si>
  <si>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</si>
  <si>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</si>
  <si>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</si>
  <si>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</si>
  <si>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</si>
  <si>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</si>
  <si>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</si>
  <si>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</si>
  <si>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</si>
  <si>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</si>
  <si>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</si>
  <si>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</si>
  <si>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</si>
  <si>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</si>
  <si>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</si>
  <si>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</si>
  <si>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</si>
  <si>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</si>
  <si>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</si>
  <si>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</si>
  <si>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</si>
  <si>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</si>
  <si>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</si>
  <si>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</si>
  <si>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</si>
  <si>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</si>
  <si>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</si>
  <si>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</si>
  <si>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</si>
  <si>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</si>
  <si>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</si>
  <si>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</si>
  <si>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</si>
  <si>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</si>
  <si>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</si>
  <si>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</si>
  <si>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</si>
  <si>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</si>
  <si>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</si>
  <si>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</si>
  <si>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</si>
  <si>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</si>
  <si>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</si>
  <si>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</si>
  <si>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</si>
  <si>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</si>
  <si>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</si>
  <si>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</si>
  <si>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</si>
  <si>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</si>
  <si>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</si>
  <si>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</si>
  <si>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</si>
  <si>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</si>
  <si>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</si>
  <si>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</si>
  <si>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</si>
  <si>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</si>
  <si>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</si>
  <si>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</si>
  <si>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</si>
  <si>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</si>
  <si>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</si>
  <si>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</si>
  <si>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</si>
  <si>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</si>
  <si>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</si>
  <si>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</si>
  <si>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</si>
  <si>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</si>
  <si>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</si>
  <si>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</si>
  <si>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</si>
  <si>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</si>
  <si>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</si>
  <si>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</si>
  <si>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</si>
  <si>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</si>
  <si>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</si>
  <si>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</si>
  <si>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</si>
  <si>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</si>
  <si>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</si>
  <si>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</si>
  <si>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</si>
  <si>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</si>
  <si>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</si>
  <si>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</si>
  <si>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</si>
  <si>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</si>
  <si>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</si>
  <si>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</si>
  <si>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</si>
  <si>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</si>
  <si>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</si>
  <si>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</si>
  <si>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</si>
  <si>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</si>
  <si>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</si>
  <si>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</si>
  <si>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</si>
  <si>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</si>
  <si>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</si>
  <si>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</si>
  <si>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</si>
  <si>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</si>
  <si>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</si>
  <si>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</si>
  <si>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</si>
  <si>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</si>
  <si>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</si>
  <si>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</si>
  <si>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</si>
  <si>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</si>
  <si>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</si>
  <si>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</si>
  <si>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</si>
  <si>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</si>
  <si>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</si>
  <si>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</si>
  <si>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</si>
  <si>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</si>
  <si>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</si>
  <si>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</si>
  <si>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</si>
  <si>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</si>
  <si>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</si>
  <si>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</si>
  <si>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</si>
  <si>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</si>
  <si>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</si>
  <si>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</si>
  <si>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</si>
  <si>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</si>
  <si>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</si>
  <si>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</si>
  <si>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</si>
  <si>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</si>
  <si>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</si>
  <si>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</si>
  <si>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</si>
  <si>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</si>
  <si>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</si>
  <si>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</si>
  <si>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</si>
  <si>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</si>
  <si>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</si>
  <si>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</si>
  <si>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</si>
  <si>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</si>
  <si>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</si>
  <si>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</si>
  <si>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</si>
  <si>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</si>
  <si>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</si>
  <si>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</si>
  <si>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</si>
  <si>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</si>
  <si>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</si>
  <si>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</si>
  <si>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</si>
  <si>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</si>
  <si>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</si>
  <si>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</si>
  <si>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</si>
  <si>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</si>
  <si>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</si>
  <si>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</si>
  <si>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</si>
  <si>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</si>
  <si>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</si>
  <si>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</si>
  <si>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</si>
  <si>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</si>
  <si>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</si>
  <si>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</si>
  <si>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</si>
  <si>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</si>
  <si>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</si>
  <si>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</si>
  <si>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</si>
  <si>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</si>
  <si>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</si>
  <si>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</si>
  <si>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</si>
  <si>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</si>
  <si>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</si>
  <si>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</si>
  <si>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</si>
  <si>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</si>
  <si>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</si>
  <si>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</si>
  <si>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</si>
  <si>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</si>
  <si>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</si>
  <si>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</si>
  <si>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</si>
  <si>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</si>
  <si>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</si>
  <si>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</si>
  <si>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</si>
  <si>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</si>
  <si>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</si>
  <si>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</si>
  <si>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</si>
  <si>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</si>
  <si>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</si>
  <si>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</si>
  <si>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</si>
  <si>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</si>
  <si>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</si>
  <si>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</si>
  <si>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</si>
  <si>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</si>
  <si>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</si>
  <si>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</si>
  <si>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</si>
  <si>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</si>
  <si>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</si>
  <si>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</si>
  <si>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</si>
  <si>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</si>
  <si>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</si>
  <si>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</si>
  <si>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</si>
  <si>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</si>
  <si>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</si>
  <si>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</si>
  <si>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</si>
  <si>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</si>
  <si>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</si>
  <si>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</si>
  <si>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</si>
  <si>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</si>
  <si>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</si>
  <si>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</si>
  <si>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</si>
  <si>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</si>
  <si>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</si>
  <si>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</si>
  <si>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</si>
  <si>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</si>
  <si>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</si>
  <si>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</si>
  <si>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</si>
  <si>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</si>
  <si>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</si>
  <si>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</si>
  <si>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</si>
  <si>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</si>
  <si>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</si>
  <si>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</si>
  <si>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</si>
  <si>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</si>
  <si>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</si>
  <si>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</si>
  <si>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</si>
  <si>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</si>
  <si>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</si>
  <si>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</si>
  <si>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</si>
  <si>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</si>
  <si>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</si>
  <si>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</si>
  <si>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</si>
  <si>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</si>
  <si>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</si>
  <si>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</si>
  <si>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</si>
  <si>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</si>
  <si>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</si>
  <si>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</si>
  <si>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</si>
  <si>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</si>
  <si>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</si>
  <si>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</si>
  <si>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</si>
  <si>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</si>
  <si>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</si>
  <si>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</si>
  <si>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</si>
  <si>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</si>
  <si>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</si>
  <si>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</si>
  <si>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</si>
  <si>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</si>
  <si>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</si>
  <si>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</si>
  <si>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</si>
  <si>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</si>
  <si>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</si>
  <si>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</si>
  <si>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</si>
  <si>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</si>
  <si>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</si>
  <si>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</si>
  <si>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</si>
  <si>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</si>
  <si>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</si>
  <si>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</si>
  <si>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</si>
  <si>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</si>
  <si>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</si>
  <si>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</si>
  <si>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</si>
  <si>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</si>
  <si>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</si>
  <si>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</si>
  <si>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</si>
  <si>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</si>
  <si>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</si>
  <si>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</si>
  <si>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</si>
  <si>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</si>
  <si>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</si>
  <si>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</si>
  <si>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</si>
  <si>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</si>
  <si>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</si>
  <si>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</si>
  <si>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</si>
  <si>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</si>
  <si>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</si>
  <si>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</si>
  <si>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</si>
  <si>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</si>
  <si>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</si>
  <si>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</si>
  <si>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</si>
  <si>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</si>
  <si>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</si>
  <si>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</si>
  <si>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</si>
  <si>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</si>
  <si>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</si>
  <si>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</si>
  <si>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</si>
  <si>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</si>
  <si>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</si>
  <si>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</si>
  <si>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</si>
  <si>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</si>
  <si>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</si>
  <si>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</si>
  <si>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</si>
  <si>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</si>
  <si>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</si>
  <si>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</si>
  <si>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</si>
  <si>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</si>
  <si>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</si>
  <si>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</si>
  <si>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</si>
  <si>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</si>
  <si>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</si>
  <si>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</si>
  <si>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</si>
  <si>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</si>
  <si>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</si>
  <si>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</si>
  <si>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</si>
  <si>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</si>
  <si>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</si>
  <si>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</si>
  <si>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</si>
  <si>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</si>
  <si>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</si>
  <si>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</si>
  <si>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</si>
  <si>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</si>
  <si>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</si>
  <si>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</si>
  <si>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</si>
  <si>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</si>
  <si>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</si>
  <si>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</si>
  <si>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</si>
  <si>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</si>
  <si>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</si>
  <si>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</si>
  <si>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</si>
  <si>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</si>
  <si>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</si>
  <si>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</si>
  <si>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</si>
  <si>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</si>
  <si>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</si>
  <si>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</si>
  <si>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</si>
  <si>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</si>
  <si>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</si>
  <si>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</si>
  <si>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</si>
  <si>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</si>
  <si>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</si>
  <si>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</si>
  <si>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</si>
  <si>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</si>
  <si>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</si>
  <si>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</si>
  <si>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</si>
  <si>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</si>
  <si>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</si>
  <si>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</si>
  <si>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</si>
  <si>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</si>
  <si>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</si>
  <si>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</si>
  <si>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</si>
  <si>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</si>
  <si>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</si>
  <si>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</si>
  <si>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</si>
  <si>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</si>
  <si>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</si>
  <si>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</si>
  <si>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</si>
  <si>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</si>
  <si>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</si>
  <si>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</si>
  <si>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</si>
  <si>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</si>
  <si>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</si>
  <si>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</si>
  <si>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</si>
  <si>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</si>
  <si>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</si>
  <si>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</si>
  <si>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</si>
  <si>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</si>
  <si>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</si>
  <si>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</si>
  <si>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</si>
  <si>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</si>
  <si>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</si>
  <si>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</si>
  <si>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</si>
  <si>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</si>
  <si>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</si>
  <si>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</si>
  <si>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</si>
  <si>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</si>
  <si>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</si>
  <si>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</si>
  <si>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</si>
  <si>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</si>
  <si>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</si>
  <si>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</si>
  <si>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</si>
  <si>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</si>
  <si>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</si>
  <si>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</si>
  <si>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</si>
  <si>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</si>
  <si>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</si>
  <si>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</si>
  <si>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</si>
  <si>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</si>
  <si>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</si>
  <si>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</si>
  <si>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</si>
  <si>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</si>
  <si>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</si>
  <si>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</si>
  <si>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</si>
  <si>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</si>
  <si>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</si>
  <si>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</si>
  <si>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</si>
  <si>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</si>
  <si>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</si>
  <si>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</si>
  <si>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</si>
  <si>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</si>
  <si>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</si>
  <si>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</si>
  <si>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</si>
  <si>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</si>
  <si>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</si>
  <si>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</si>
  <si>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</si>
  <si>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</si>
  <si>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</si>
  <si>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</si>
  <si>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</si>
  <si>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</si>
  <si>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</si>
  <si>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</si>
  <si>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</si>
  <si>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</si>
  <si>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</si>
  <si>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</si>
  <si>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</si>
  <si>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</si>
  <si>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</si>
  <si>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</si>
  <si>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</si>
  <si>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</si>
  <si>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</si>
  <si>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</si>
  <si>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</si>
  <si>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</si>
  <si>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</si>
  <si>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</si>
  <si>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</si>
  <si>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</si>
  <si>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</si>
  <si>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</si>
  <si>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</si>
  <si>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</si>
  <si>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</si>
  <si>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</si>
  <si>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</si>
  <si>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</si>
  <si>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</si>
  <si>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</si>
  <si>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</si>
  <si>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</si>
  <si>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</si>
  <si>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</si>
  <si>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</si>
  <si>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</si>
  <si>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</si>
  <si>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</si>
  <si>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</si>
  <si>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</si>
  <si>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</si>
  <si>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</si>
  <si>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</si>
  <si>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</si>
  <si>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</si>
  <si>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</si>
  <si>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</si>
  <si>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</si>
  <si>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</si>
  <si>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</si>
  <si>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</si>
  <si>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</si>
  <si>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</si>
  <si>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</si>
  <si>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</si>
  <si>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</si>
  <si>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</si>
  <si>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</si>
  <si>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</si>
  <si>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</si>
  <si>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</si>
  <si>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</si>
  <si>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</si>
  <si>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</si>
  <si>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</si>
  <si>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</si>
  <si>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</si>
  <si>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</si>
  <si>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</si>
  <si>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</si>
  <si>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</si>
  <si>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</si>
  <si>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</si>
  <si>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</si>
  <si>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</si>
  <si>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</si>
  <si>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</si>
  <si>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</si>
  <si>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</si>
  <si>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</si>
  <si>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</si>
  <si>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</si>
  <si>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</si>
  <si>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</si>
  <si>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</si>
  <si>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</si>
  <si>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</si>
  <si>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</si>
  <si>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</si>
  <si>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</si>
  <si>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</si>
  <si>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</si>
  <si>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</si>
  <si>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</si>
  <si>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</si>
  <si>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</si>
  <si>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</si>
  <si>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</si>
  <si>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</si>
  <si>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</si>
  <si>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</si>
  <si>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</si>
  <si>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</si>
  <si>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</si>
  <si>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</si>
  <si>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</si>
  <si>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</si>
  <si>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</si>
  <si>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</si>
  <si>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</si>
  <si>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</si>
  <si>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</si>
  <si>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</si>
  <si>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</si>
  <si>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</si>
  <si>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</si>
  <si>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</si>
  <si>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</si>
  <si>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</si>
  <si>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</si>
  <si>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</si>
  <si>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</si>
  <si>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</si>
  <si>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</si>
  <si>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</si>
  <si>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</si>
  <si>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</si>
  <si>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</si>
  <si>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</si>
  <si>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</si>
  <si>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</si>
  <si>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</si>
  <si>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</si>
  <si>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</si>
  <si>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</si>
  <si>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</si>
  <si>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</si>
  <si>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</si>
  <si>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</si>
  <si>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</si>
  <si>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</si>
  <si>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</si>
  <si>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</si>
  <si>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</si>
  <si>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</si>
  <si>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</si>
  <si>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</si>
  <si>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</si>
  <si>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</si>
  <si>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</si>
  <si>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</si>
  <si>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</si>
  <si>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</si>
  <si>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</si>
  <si>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</si>
  <si>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</si>
  <si>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</si>
  <si>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</si>
  <si>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</si>
  <si>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</si>
  <si>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</si>
  <si>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</si>
  <si>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</si>
  <si>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</si>
  <si>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</si>
  <si>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</si>
  <si>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</si>
  <si>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</si>
  <si>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</si>
  <si>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</si>
  <si>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</si>
  <si>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</si>
  <si>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</si>
  <si>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</si>
  <si>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</si>
  <si>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</si>
  <si>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</si>
  <si>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</si>
  <si>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</si>
  <si>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</si>
  <si>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</si>
  <si>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</si>
  <si>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</si>
  <si>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</si>
  <si>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</si>
  <si>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</si>
  <si>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</si>
  <si>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</si>
  <si>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</si>
  <si>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</si>
  <si>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</si>
  <si>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</si>
  <si>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</si>
  <si>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</si>
  <si>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</si>
  <si>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</si>
  <si>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</si>
  <si>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</si>
  <si>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</si>
  <si>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</si>
  <si>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</si>
  <si>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</si>
  <si>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</si>
  <si>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</si>
  <si>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</si>
  <si>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</si>
  <si>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</si>
  <si>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</si>
  <si>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</si>
  <si>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</si>
  <si>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</si>
  <si>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</si>
  <si>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</si>
  <si>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</si>
  <si>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</si>
  <si>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</si>
  <si>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</si>
  <si>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</si>
  <si>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</si>
  <si>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</si>
  <si>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</si>
  <si>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</si>
  <si>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</si>
  <si>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</si>
  <si>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</si>
  <si>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</si>
  <si>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</si>
  <si>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</si>
  <si>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</si>
  <si>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</si>
  <si>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</si>
  <si>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</si>
  <si>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</si>
  <si>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</si>
  <si>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</si>
  <si>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</si>
  <si>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</si>
  <si>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</si>
  <si>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</si>
  <si>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</si>
  <si>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</si>
  <si>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</si>
  <si>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</si>
  <si>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</si>
  <si>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</si>
  <si>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</si>
  <si>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</si>
  <si>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</si>
  <si>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</si>
  <si>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</si>
  <si>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</si>
  <si>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</si>
  <si>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</si>
  <si>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</si>
  <si>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</si>
  <si>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</si>
  <si>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</si>
  <si>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</si>
  <si>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</si>
  <si>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</si>
  <si>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</si>
  <si>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</si>
  <si>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</si>
  <si>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</si>
  <si>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</si>
  <si>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</si>
  <si>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</si>
  <si>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</si>
  <si>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</si>
  <si>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</si>
  <si>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</si>
  <si>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</si>
  <si>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</si>
  <si>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</si>
  <si>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</si>
  <si>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</si>
  <si>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</si>
  <si>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</si>
  <si>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</si>
  <si>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</si>
  <si>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</si>
  <si>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</si>
  <si>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</si>
  <si>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</si>
  <si>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</si>
  <si>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</si>
  <si>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</si>
  <si>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</si>
  <si>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</si>
  <si>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</si>
  <si>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</si>
  <si>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</si>
  <si>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</si>
  <si>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</si>
  <si>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</si>
  <si>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</si>
  <si>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</si>
  <si>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</si>
  <si>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</si>
  <si>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</si>
  <si>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</si>
  <si>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</si>
  <si>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</si>
  <si>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</si>
  <si>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</si>
  <si>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</si>
  <si>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</si>
  <si>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</si>
  <si>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</si>
  <si>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</si>
  <si>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</si>
  <si>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</si>
  <si>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</si>
  <si>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</si>
  <si>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</si>
  <si>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</si>
  <si>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</si>
  <si>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</si>
  <si>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</si>
  <si>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</si>
  <si>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</si>
  <si>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</si>
  <si>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</si>
  <si>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</si>
  <si>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</si>
  <si>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</si>
  <si>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</si>
  <si>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</si>
  <si>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</si>
  <si>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</si>
  <si>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</si>
  <si>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</si>
  <si>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</si>
  <si>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</si>
  <si>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</si>
  <si>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</si>
  <si>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</si>
  <si>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</si>
  <si>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</si>
  <si>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</si>
  <si>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</si>
  <si>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</si>
  <si>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</si>
  <si>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</si>
  <si>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</si>
  <si>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</si>
  <si>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</si>
  <si>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</si>
  <si>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</si>
  <si>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</si>
  <si>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</si>
  <si>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</si>
  <si>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</si>
  <si>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</si>
  <si>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</si>
  <si>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</si>
  <si>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</si>
  <si>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</si>
  <si>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</si>
  <si>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</si>
  <si>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</si>
  <si>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</si>
  <si>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</si>
  <si>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</si>
  <si>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</si>
  <si>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</si>
  <si>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</si>
  <si>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</si>
  <si>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</si>
  <si>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</si>
  <si>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</si>
  <si>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</si>
  <si>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</si>
  <si>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</si>
  <si>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</si>
  <si>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</si>
  <si>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</si>
  <si>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</si>
  <si>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</si>
  <si>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</si>
  <si>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</si>
  <si>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</si>
  <si>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</si>
  <si>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</si>
  <si>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</si>
  <si>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</si>
  <si>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</si>
  <si>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</si>
  <si>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</si>
  <si>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</si>
  <si>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</si>
  <si>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</si>
  <si>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</si>
  <si>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</si>
  <si>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</si>
  <si>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</si>
  <si>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</si>
  <si>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</si>
  <si>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</si>
  <si>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</si>
  <si>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</si>
  <si>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</si>
  <si>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</si>
  <si>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</si>
  <si>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</si>
  <si>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</si>
  <si>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</si>
  <si>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</si>
  <si>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</si>
  <si>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</si>
  <si>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</si>
  <si>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</si>
  <si>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</si>
  <si>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</si>
  <si>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</si>
  <si>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</si>
  <si>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</si>
  <si>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</si>
  <si>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</si>
  <si>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</si>
  <si>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</si>
  <si>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</si>
  <si>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</si>
  <si>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</si>
  <si>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</si>
  <si>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</si>
  <si>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</si>
  <si>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</si>
  <si>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</si>
  <si>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</si>
  <si>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</si>
  <si>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</si>
  <si>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</si>
  <si>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</si>
  <si>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</si>
  <si>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</si>
  <si>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</si>
  <si>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</si>
  <si>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</si>
  <si>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</si>
  <si>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</si>
  <si>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</si>
  <si>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</si>
  <si>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</si>
  <si>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</si>
  <si>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</si>
  <si>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</si>
  <si>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</si>
  <si>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</si>
  <si>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</si>
  <si>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</si>
  <si>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</si>
  <si>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</si>
  <si>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</si>
  <si>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</si>
  <si>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</si>
  <si>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</si>
  <si>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</si>
  <si>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</si>
  <si>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</si>
  <si>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</si>
  <si>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</si>
  <si>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</si>
  <si>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</si>
  <si>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</si>
  <si>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</si>
  <si>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</si>
  <si>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</si>
  <si>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</si>
  <si>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</si>
  <si>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</si>
  <si>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</si>
  <si>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</si>
  <si>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</si>
  <si>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</si>
  <si>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</si>
  <si>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</si>
  <si>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</si>
  <si>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</si>
  <si>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</si>
  <si>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</si>
  <si>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</si>
  <si>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</si>
  <si>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</si>
  <si>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</si>
  <si>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</si>
  <si>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</si>
  <si>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</si>
  <si>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</si>
  <si>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</si>
  <si>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</si>
  <si>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</si>
  <si>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</si>
  <si>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</si>
  <si>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</si>
  <si>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</si>
  <si>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</si>
  <si>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</si>
  <si>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</si>
  <si>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</si>
  <si>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</si>
  <si>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</si>
  <si>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</si>
  <si>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</si>
  <si>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</si>
  <si>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</si>
  <si>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</si>
  <si>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</si>
  <si>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</si>
  <si>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</si>
  <si>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</si>
  <si>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</si>
  <si>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</si>
  <si>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</si>
  <si>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</si>
  <si>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</si>
  <si>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</si>
  <si>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</si>
  <si>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</si>
  <si>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</si>
  <si>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</si>
  <si>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</si>
  <si>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</si>
  <si>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</si>
  <si>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</si>
  <si>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</si>
  <si>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</si>
  <si>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</si>
  <si>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</si>
  <si>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</si>
  <si>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</si>
  <si>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</si>
  <si>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</si>
  <si>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</si>
  <si>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</si>
  <si>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</si>
  <si>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</si>
  <si>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</si>
  <si>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</si>
  <si>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</si>
  <si>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</si>
  <si>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</si>
  <si>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</si>
  <si>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</si>
  <si>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</si>
  <si>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</si>
  <si>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</si>
  <si>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</si>
  <si>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</si>
  <si>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</si>
  <si>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</si>
  <si>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</si>
  <si>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</si>
  <si>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</si>
  <si>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</si>
  <si>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</si>
  <si>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</si>
  <si>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</si>
  <si>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</si>
  <si>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</si>
  <si>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</si>
  <si>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</si>
  <si>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</si>
  <si>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</si>
  <si>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</si>
  <si>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</si>
  <si>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</si>
  <si>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</si>
  <si>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</si>
  <si>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</si>
  <si>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</si>
  <si>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</si>
  <si>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</si>
  <si>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</si>
  <si>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</si>
  <si>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</si>
  <si>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</si>
  <si>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</si>
  <si>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</si>
  <si>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</si>
  <si>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</si>
  <si>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</si>
  <si>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</si>
  <si>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</si>
  <si>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</si>
  <si>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</si>
  <si>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</si>
  <si>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</si>
  <si>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</si>
  <si>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</si>
  <si>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</si>
  <si>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</si>
  <si>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</si>
  <si>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</si>
  <si>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</si>
  <si>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</si>
  <si>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</si>
  <si>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</si>
  <si>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</si>
  <si>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</si>
  <si>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</si>
  <si>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</si>
  <si>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</si>
  <si>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</si>
  <si>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</si>
  <si>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</si>
  <si>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</si>
  <si>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</si>
  <si>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</si>
  <si>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</si>
  <si>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</si>
  <si>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</si>
  <si>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</si>
  <si>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</si>
  <si>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</si>
  <si>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</si>
  <si>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</si>
  <si>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</si>
  <si>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</si>
  <si>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</si>
  <si>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</si>
  <si>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</si>
  <si>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</si>
  <si>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</si>
  <si>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</si>
  <si>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</si>
  <si>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</si>
  <si>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</si>
  <si>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</si>
  <si>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</si>
  <si>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</si>
  <si>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</si>
  <si>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</si>
  <si>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</si>
  <si>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</si>
  <si>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</si>
  <si>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</si>
  <si>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</si>
  <si>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</si>
  <si>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</si>
  <si>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</si>
  <si>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</si>
  <si>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</si>
  <si>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</si>
  <si>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</si>
  <si>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</si>
  <si>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</si>
  <si>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</si>
  <si>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</si>
  <si>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</si>
  <si>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</si>
  <si>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</si>
  <si>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</si>
  <si>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</si>
  <si>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</si>
  <si>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</si>
  <si>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</si>
  <si>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</si>
  <si>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</si>
  <si>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</si>
  <si>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</si>
  <si>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</si>
  <si>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</si>
  <si>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</si>
  <si>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</si>
  <si>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</si>
  <si>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</si>
  <si>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</si>
  <si>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</si>
  <si>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</si>
  <si>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</si>
  <si>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</si>
  <si>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</si>
  <si>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</si>
  <si>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</si>
  <si>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</si>
  <si>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</si>
  <si>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</si>
  <si>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</si>
  <si>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</si>
  <si>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</si>
  <si>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</si>
  <si>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</si>
  <si>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</si>
  <si>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</si>
  <si>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</si>
  <si>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</si>
  <si>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</si>
  <si>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</si>
  <si>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</si>
  <si>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</si>
  <si>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</si>
  <si>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</si>
  <si>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</si>
  <si>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</si>
  <si>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</si>
  <si>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</si>
  <si>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</si>
  <si>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</si>
  <si>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</si>
  <si>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</si>
  <si>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</si>
  <si>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</si>
  <si>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</si>
  <si>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</si>
  <si>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</si>
  <si>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</si>
  <si>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</si>
  <si>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</si>
  <si>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</si>
  <si>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</si>
  <si>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</si>
  <si>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</si>
  <si>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</si>
  <si>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</si>
  <si>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</si>
  <si>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</si>
  <si>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</si>
  <si>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</si>
  <si>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</si>
  <si>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</si>
  <si>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</si>
  <si>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</si>
  <si>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</si>
  <si>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</si>
  <si>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</si>
  <si>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</si>
  <si>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</si>
  <si>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</si>
  <si>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</si>
  <si>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</si>
  <si>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</si>
  <si>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</si>
  <si>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</si>
  <si>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</si>
  <si>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</si>
  <si>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</si>
  <si>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</si>
  <si>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</si>
  <si>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</si>
  <si>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</si>
  <si>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</si>
  <si>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</si>
  <si>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</si>
  <si>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</si>
  <si>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</si>
  <si>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</si>
  <si>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</si>
  <si>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</si>
  <si>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</si>
  <si>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</si>
  <si>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</si>
  <si>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</si>
  <si>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</si>
  <si>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</si>
  <si>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</si>
  <si>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</si>
  <si>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</si>
  <si>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</si>
  <si>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</si>
  <si>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</si>
  <si>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</si>
  <si>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</si>
  <si>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</si>
  <si>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</si>
  <si>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</si>
  <si>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</si>
  <si>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</si>
  <si>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</si>
  <si>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</si>
  <si>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</si>
  <si>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</si>
  <si>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</si>
  <si>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</si>
  <si>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</si>
  <si>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</si>
  <si>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</si>
  <si>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</si>
  <si>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</si>
  <si>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</si>
  <si>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</si>
  <si>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</si>
  <si>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</si>
  <si>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</si>
  <si>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</si>
  <si>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</si>
  <si>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</si>
  <si>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</si>
  <si>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</si>
  <si>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</si>
  <si>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</si>
  <si>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</si>
  <si>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</si>
  <si>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</si>
  <si>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</si>
  <si>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</si>
  <si>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</si>
  <si>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</si>
  <si>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</si>
  <si>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</si>
  <si>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</si>
  <si>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</si>
  <si>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</si>
  <si>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</si>
  <si>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</si>
  <si>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</si>
  <si>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</si>
  <si>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</si>
  <si>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</si>
  <si>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</si>
  <si>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</si>
  <si>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</si>
  <si>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</si>
  <si>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</si>
  <si>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</si>
  <si>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</si>
  <si>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</si>
  <si>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</si>
  <si>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</si>
  <si>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</si>
  <si>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</si>
  <si>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</si>
  <si>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</si>
  <si>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</si>
  <si>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</si>
  <si>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</si>
  <si>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</si>
  <si>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</si>
  <si>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</si>
  <si>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</si>
  <si>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</si>
  <si>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</si>
  <si>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</si>
  <si>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</si>
  <si>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</si>
  <si>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</si>
  <si>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</si>
  <si>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</si>
  <si>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</si>
  <si>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</si>
  <si>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</si>
  <si>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</si>
  <si>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</si>
  <si>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</si>
  <si>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</si>
  <si>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</si>
  <si>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</si>
  <si>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</si>
  <si>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</si>
  <si>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</si>
  <si>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</si>
  <si>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</si>
  <si>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</si>
  <si>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</si>
  <si>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</si>
  <si>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</si>
  <si>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</si>
  <si>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</si>
  <si>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</si>
  <si>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</si>
  <si>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</si>
  <si>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</si>
  <si>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</si>
  <si>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</si>
  <si>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</si>
  <si>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</si>
  <si>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</si>
  <si>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</si>
  <si>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</si>
  <si>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</si>
  <si>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</si>
  <si>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</si>
  <si>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</si>
  <si>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</si>
  <si>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</si>
  <si>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</si>
  <si>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</si>
  <si>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</si>
  <si>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</si>
  <si>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</si>
  <si>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</si>
  <si>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</si>
  <si>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</si>
  <si>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</si>
  <si>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</si>
  <si>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</si>
  <si>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</si>
  <si>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</si>
  <si>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</si>
  <si>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</si>
  <si>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</si>
  <si>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</si>
  <si>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</si>
  <si>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</si>
  <si>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</si>
  <si>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</si>
  <si>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</si>
  <si>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</si>
  <si>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</si>
  <si>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</si>
  <si>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</si>
  <si>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</si>
  <si>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</si>
  <si>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</si>
  <si>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</si>
  <si>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</si>
  <si>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</si>
  <si>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</si>
  <si>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</si>
  <si>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</si>
  <si>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</si>
  <si>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</si>
  <si>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</si>
  <si>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</si>
  <si>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</si>
  <si>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</si>
  <si>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</si>
  <si>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</si>
  <si>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</si>
  <si>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</si>
  <si>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</si>
  <si>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</si>
  <si>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</si>
  <si>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</si>
  <si>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</si>
  <si>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</si>
  <si>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</si>
  <si>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</si>
  <si>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</si>
  <si>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</si>
  <si>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</si>
  <si>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</si>
  <si>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</si>
  <si>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</si>
  <si>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</si>
  <si>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</si>
  <si>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</si>
  <si>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</si>
  <si>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</si>
  <si>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</si>
  <si>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</si>
  <si>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</si>
  <si>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</si>
  <si>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</si>
  <si>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</si>
  <si>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</si>
  <si>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</si>
  <si>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</si>
  <si>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</si>
  <si>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</si>
  <si>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</si>
  <si>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</si>
  <si>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</si>
  <si>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</si>
  <si>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</si>
  <si>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</si>
  <si>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</si>
  <si>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</si>
  <si>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</si>
  <si>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</si>
  <si>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</si>
  <si>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</si>
  <si>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</si>
  <si>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</si>
  <si>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</si>
  <si>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</si>
  <si>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</si>
  <si>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</si>
  <si>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</si>
  <si>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</si>
  <si>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</si>
  <si>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</si>
  <si>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</si>
  <si>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</si>
  <si>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</si>
  <si>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</si>
  <si>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</si>
  <si>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</si>
  <si>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</si>
  <si>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</si>
  <si>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</si>
  <si>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</si>
  <si>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</si>
  <si>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</si>
  <si>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</si>
  <si>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</si>
  <si>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</si>
  <si>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</si>
  <si>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</si>
  <si>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</si>
  <si>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</si>
  <si>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</si>
  <si>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</si>
  <si>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</si>
  <si>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</si>
  <si>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</si>
  <si>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</si>
  <si>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</si>
  <si>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</si>
  <si>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</si>
  <si>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</si>
  <si>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</si>
  <si>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</si>
  <si>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</si>
  <si>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</si>
  <si>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</si>
  <si>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</si>
  <si>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</si>
  <si>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</si>
  <si>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</si>
  <si>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</si>
  <si>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</si>
  <si>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</si>
  <si>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</si>
  <si>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</si>
  <si>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</si>
  <si>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</si>
  <si>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</si>
  <si>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</si>
  <si>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</si>
  <si>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</si>
  <si>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</si>
  <si>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</si>
  <si>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</si>
  <si>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</si>
  <si>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</si>
  <si>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</si>
  <si>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</si>
  <si>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</si>
  <si>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</si>
  <si>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</si>
  <si>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</si>
  <si>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</si>
  <si>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</si>
  <si>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</si>
  <si>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</si>
  <si>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</si>
  <si>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</si>
  <si>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</si>
  <si>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</si>
  <si>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</si>
  <si>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</si>
  <si>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</si>
  <si>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</si>
  <si>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</si>
  <si>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</si>
  <si>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</si>
  <si>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</si>
  <si>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</si>
  <si>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</si>
  <si>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</si>
  <si>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</si>
  <si>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</si>
  <si>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</si>
  <si>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</si>
  <si>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</si>
  <si>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</si>
  <si>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</si>
  <si>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</si>
  <si>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</si>
  <si>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</si>
  <si>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</si>
  <si>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</si>
  <si>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</si>
  <si>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</si>
  <si>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</si>
  <si>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</si>
  <si>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</si>
  <si>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</si>
  <si>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</si>
  <si>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</si>
  <si>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</si>
  <si>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</si>
  <si>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</si>
  <si>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</si>
  <si>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</si>
  <si>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</si>
  <si>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</si>
  <si>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</si>
  <si>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</si>
  <si>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</si>
  <si>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</si>
  <si>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</si>
  <si>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</si>
  <si>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</si>
  <si>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</si>
  <si>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</si>
  <si>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</si>
  <si>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</si>
  <si>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</si>
  <si>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</si>
  <si>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</si>
  <si>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</si>
  <si>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</si>
  <si>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</si>
  <si>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</si>
  <si>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</si>
  <si>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</si>
  <si>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</si>
  <si>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</si>
  <si>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</si>
  <si>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</si>
  <si>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</si>
  <si>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</si>
  <si>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</si>
  <si>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</si>
  <si>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</si>
  <si>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</si>
  <si>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</si>
  <si>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</si>
  <si>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</si>
  <si>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</si>
  <si>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</si>
  <si>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</si>
  <si>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</si>
  <si>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</si>
  <si>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</si>
  <si>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</si>
  <si>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</si>
  <si>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</si>
  <si>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</si>
  <si>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</si>
  <si>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</si>
  <si>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</si>
  <si>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</si>
  <si>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</si>
  <si>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</si>
  <si>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</si>
  <si>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</si>
  <si>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</si>
  <si>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</si>
  <si>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</si>
  <si>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</si>
  <si>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</si>
  <si>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</si>
  <si>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</si>
  <si>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</si>
  <si>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</si>
  <si>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</si>
  <si>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</si>
  <si>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</si>
  <si>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</si>
  <si>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</si>
  <si>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</si>
  <si>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</si>
  <si>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</si>
  <si>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</si>
  <si>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</si>
  <si>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</si>
  <si>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</si>
  <si>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</si>
  <si>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</si>
  <si>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</si>
  <si>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</si>
  <si>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</si>
  <si>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</si>
  <si>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</si>
  <si>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</si>
  <si>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</si>
  <si>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</si>
  <si>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</si>
  <si>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</si>
  <si>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</si>
  <si>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</si>
  <si>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</si>
  <si>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</si>
  <si>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</si>
  <si>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</si>
  <si>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</si>
  <si>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</si>
  <si>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</si>
  <si>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</si>
  <si>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</si>
  <si>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</si>
  <si>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</si>
  <si>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</si>
  <si>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</si>
  <si>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</si>
  <si>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</si>
  <si>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</si>
  <si>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</si>
  <si>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</si>
  <si>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</si>
  <si>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</si>
  <si>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</si>
  <si>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</si>
  <si>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</si>
  <si>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</si>
  <si>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</si>
  <si>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</si>
  <si>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</si>
  <si>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</si>
  <si>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</si>
  <si>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</si>
  <si>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</si>
  <si>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</si>
  <si>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</si>
  <si>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</si>
  <si>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</si>
  <si>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</si>
  <si>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</si>
  <si>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</si>
  <si>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</si>
  <si>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</si>
  <si>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</si>
  <si>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</si>
  <si>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</si>
  <si>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</si>
  <si>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</si>
  <si>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</si>
  <si>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</si>
  <si>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</si>
  <si>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</si>
  <si>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</si>
  <si>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</si>
  <si>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</si>
  <si>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</si>
  <si>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</si>
  <si>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</si>
  <si>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</si>
  <si>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</si>
  <si>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</si>
  <si>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</si>
  <si>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</si>
  <si>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</si>
  <si>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</si>
  <si>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</si>
  <si>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</si>
  <si>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</si>
  <si>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</si>
  <si>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</si>
  <si>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</si>
  <si>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</si>
  <si>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</si>
  <si>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</si>
  <si>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</si>
  <si>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</si>
  <si>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</si>
  <si>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</si>
  <si>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</si>
  <si>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</si>
  <si>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</si>
  <si>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</si>
  <si>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</si>
  <si>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</si>
  <si>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</si>
  <si>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</si>
  <si>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</si>
  <si>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</si>
  <si>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</si>
  <si>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</si>
  <si>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</si>
  <si>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</si>
  <si>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</si>
  <si>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</si>
  <si>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</si>
  <si>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</si>
  <si>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</si>
  <si>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</si>
  <si>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</si>
  <si>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</si>
  <si>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</si>
  <si>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</si>
  <si>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</si>
  <si>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</si>
  <si>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</si>
  <si>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</si>
  <si>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</si>
  <si>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</si>
  <si>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</si>
  <si>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</si>
  <si>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</si>
  <si>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</si>
  <si>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</si>
  <si>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</si>
  <si>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</si>
  <si>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</si>
  <si>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</si>
  <si>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</si>
  <si>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</si>
  <si>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</si>
  <si>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</si>
  <si>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</si>
  <si>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</si>
  <si>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</si>
  <si>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</si>
  <si>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</si>
  <si>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</si>
  <si>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</si>
  <si>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</si>
  <si>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</si>
  <si>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</si>
  <si>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</si>
  <si>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</si>
  <si>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</si>
  <si>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</si>
  <si>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</si>
  <si>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</si>
  <si>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</si>
  <si>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</si>
  <si>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</si>
  <si>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</si>
  <si>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</si>
  <si>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</si>
  <si>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</si>
  <si>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</si>
  <si>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</si>
  <si>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</si>
  <si>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</si>
  <si>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</si>
  <si>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</si>
  <si>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</si>
  <si>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</si>
  <si>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</si>
  <si>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</si>
  <si>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</si>
  <si>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</si>
  <si>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</si>
  <si>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</si>
  <si>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</si>
  <si>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</si>
  <si>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</si>
  <si>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</si>
  <si>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</si>
  <si>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</si>
  <si>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</si>
  <si>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</si>
  <si>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</si>
  <si>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</si>
  <si>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</si>
  <si>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</si>
  <si>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</si>
  <si>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</si>
  <si>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</si>
  <si>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</si>
  <si>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</si>
  <si>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</si>
  <si>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</si>
  <si>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</si>
  <si>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</si>
  <si>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</si>
  <si>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</si>
  <si>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</si>
  <si>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</si>
  <si>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</si>
  <si>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</si>
  <si>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</si>
  <si>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</si>
  <si>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</si>
  <si>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</si>
  <si>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</si>
  <si>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</si>
  <si>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</si>
  <si>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</si>
  <si>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</si>
  <si>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</si>
  <si>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</si>
  <si>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</si>
  <si>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</si>
  <si>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</si>
  <si>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</si>
  <si>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</si>
  <si>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</si>
  <si>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</si>
  <si>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</si>
  <si>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</si>
  <si>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</si>
  <si>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</si>
  <si>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</si>
  <si>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</si>
  <si>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</si>
  <si>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</si>
  <si>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</si>
  <si>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</si>
  <si>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</si>
  <si>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</si>
  <si>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</si>
  <si>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</si>
  <si>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</si>
  <si>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</si>
  <si>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</si>
  <si>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</si>
  <si>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</si>
  <si>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</si>
  <si>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</si>
  <si>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</si>
  <si>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</si>
  <si>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</si>
  <si>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</si>
  <si>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</si>
  <si>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</si>
  <si>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</si>
  <si>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</si>
  <si>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</si>
  <si>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</si>
  <si>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</si>
  <si>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</si>
  <si>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</si>
  <si>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</si>
  <si>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</si>
  <si>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</si>
  <si>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</si>
  <si>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</si>
  <si>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</si>
  <si>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</si>
  <si>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</si>
  <si>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</si>
  <si>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</si>
  <si>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</si>
  <si>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</si>
  <si>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</si>
  <si>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</si>
  <si>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</si>
  <si>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</si>
  <si>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</si>
  <si>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</si>
  <si>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</si>
  <si>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</si>
  <si>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</si>
  <si>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</si>
  <si>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</si>
  <si>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</si>
  <si>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</si>
  <si>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</si>
  <si>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</si>
  <si>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</si>
  <si>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</si>
  <si>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</si>
  <si>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</si>
  <si>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</si>
  <si>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</si>
  <si>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</si>
  <si>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</si>
  <si>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</si>
  <si>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</si>
  <si>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</si>
  <si>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</si>
  <si>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</si>
  <si>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</si>
  <si>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</si>
  <si>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</si>
  <si>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</si>
  <si>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</si>
  <si>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</si>
  <si>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</si>
  <si>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</si>
  <si>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</si>
  <si>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</si>
  <si>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</si>
  <si>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</si>
  <si>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</si>
  <si>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</si>
  <si>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</si>
  <si>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</si>
  <si>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</si>
  <si>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</si>
  <si>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</si>
  <si>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</si>
  <si>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</si>
  <si>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</si>
  <si>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</si>
  <si>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</si>
  <si>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</si>
  <si>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</si>
  <si>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</si>
  <si>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</si>
  <si>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</si>
  <si>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</si>
  <si>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</si>
  <si>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</si>
  <si>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</si>
  <si>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</si>
  <si>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</si>
  <si>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</si>
  <si>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</si>
  <si>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</si>
  <si>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</si>
  <si>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</si>
  <si>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</si>
  <si>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</si>
  <si>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</si>
  <si>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</si>
  <si>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</si>
  <si>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</si>
  <si>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</si>
  <si>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</si>
  <si>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</si>
  <si>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</si>
  <si>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</si>
  <si>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</si>
  <si>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</si>
  <si>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</si>
  <si>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</si>
  <si>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</si>
  <si>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</si>
  <si>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</si>
  <si>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</si>
  <si>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</si>
  <si>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</si>
  <si>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</si>
  <si>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</si>
  <si>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</si>
  <si>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</si>
  <si>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</si>
  <si>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</si>
  <si>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</si>
  <si>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</si>
  <si>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</si>
  <si>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</si>
  <si>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</si>
  <si>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</si>
  <si>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</si>
  <si>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</si>
  <si>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</si>
  <si>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</si>
  <si>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</si>
  <si>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</si>
  <si>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</si>
  <si>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</si>
  <si>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</si>
  <si>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</si>
  <si>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</si>
  <si>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</si>
  <si>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</si>
  <si>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</si>
  <si>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</si>
  <si>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</si>
  <si>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</si>
  <si>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</si>
  <si>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</si>
  <si>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</si>
  <si>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</si>
  <si>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</si>
  <si>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</si>
  <si>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</si>
  <si>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</si>
  <si>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</si>
  <si>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</si>
  <si>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</si>
  <si>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</si>
  <si>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</si>
  <si>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</si>
  <si>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</si>
  <si>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</si>
  <si>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</si>
  <si>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</si>
  <si>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</si>
  <si>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</si>
  <si>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</si>
  <si>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</si>
  <si>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</si>
  <si>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</si>
  <si>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</si>
  <si>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</si>
  <si>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</si>
  <si>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</si>
  <si>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</si>
  <si>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</si>
  <si>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</si>
  <si>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</si>
  <si>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</si>
  <si>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</si>
  <si>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</si>
  <si>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</si>
  <si>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</si>
  <si>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</si>
  <si>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</si>
  <si>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</si>
  <si>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</si>
  <si>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</si>
  <si>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</si>
  <si>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</si>
  <si>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</si>
  <si>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</si>
  <si>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</si>
  <si>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</si>
  <si>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</si>
  <si>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</si>
  <si>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</si>
  <si>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</si>
  <si>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</si>
  <si>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</si>
  <si>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</si>
  <si>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</si>
  <si>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</si>
  <si>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</si>
  <si>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</si>
  <si>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</si>
  <si>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</si>
  <si>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</si>
  <si>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</si>
  <si>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</si>
  <si>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</si>
  <si>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</si>
  <si>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</si>
  <si>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</si>
  <si>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</si>
  <si>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</si>
  <si>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</si>
  <si>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</si>
  <si>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</si>
  <si>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</si>
  <si>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</si>
  <si>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</si>
  <si>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</si>
  <si>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</si>
  <si>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</si>
  <si>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</si>
  <si>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</si>
  <si>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</si>
  <si>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</si>
  <si>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</si>
  <si>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</si>
  <si>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</si>
  <si>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</si>
  <si>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</si>
  <si>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</si>
  <si>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</si>
  <si>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</si>
  <si>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</si>
  <si>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</si>
  <si>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</si>
  <si>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</si>
  <si>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</si>
  <si>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</si>
  <si>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</si>
  <si>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</si>
  <si>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</si>
  <si>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</si>
  <si>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</si>
  <si>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</si>
  <si>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</si>
  <si>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</si>
  <si>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</si>
  <si>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</si>
  <si>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</si>
  <si>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</si>
  <si>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</si>
  <si>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</si>
  <si>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</si>
  <si>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</si>
  <si>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</si>
  <si>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</si>
  <si>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</si>
  <si>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</si>
  <si>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</si>
  <si>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</si>
  <si>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</si>
  <si>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</si>
  <si>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</si>
  <si>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</si>
  <si>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</si>
  <si>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</si>
  <si>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</si>
  <si>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</si>
  <si>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</si>
  <si>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</si>
  <si>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</si>
  <si>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</si>
  <si>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</si>
  <si>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</si>
  <si>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</si>
  <si>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</si>
  <si>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</si>
  <si>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</si>
  <si>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</si>
  <si>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</si>
  <si>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</si>
  <si>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</si>
  <si>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</si>
  <si>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</si>
  <si>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</si>
  <si>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</si>
  <si>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</si>
  <si>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</si>
  <si>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</si>
  <si>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</si>
  <si>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</si>
  <si>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</si>
  <si>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</si>
  <si>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</si>
  <si>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</si>
  <si>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</si>
  <si>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</si>
  <si>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</si>
  <si>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</si>
  <si>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</si>
  <si>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</si>
  <si>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</si>
  <si>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</si>
  <si>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</si>
  <si>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</si>
  <si>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</si>
  <si>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</si>
  <si>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</si>
  <si>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</si>
  <si>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</si>
  <si>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</si>
  <si>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</si>
  <si>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</si>
  <si>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</si>
  <si>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</si>
  <si>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</si>
  <si>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</si>
  <si>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</si>
  <si>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</si>
  <si>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</si>
  <si>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</si>
  <si>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</si>
  <si>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</si>
  <si>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</si>
  <si>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</si>
  <si>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</si>
  <si>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</si>
  <si>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</si>
  <si>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</si>
  <si>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</si>
  <si>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</si>
  <si>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</si>
  <si>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</si>
  <si>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</si>
  <si>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</si>
  <si>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</si>
  <si>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</si>
  <si>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</si>
  <si>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</si>
  <si>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</si>
  <si>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</si>
  <si>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</si>
  <si>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</si>
  <si>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</si>
  <si>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</si>
  <si>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</si>
  <si>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</si>
  <si>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</si>
  <si>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</si>
  <si>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</si>
  <si>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</si>
  <si>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</si>
  <si>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</si>
  <si>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</si>
  <si>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</si>
  <si>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</si>
  <si>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</si>
  <si>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</si>
  <si>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</si>
  <si>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</si>
  <si>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</si>
  <si>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</si>
  <si>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</si>
  <si>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</si>
  <si>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</si>
  <si>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</si>
  <si>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</si>
  <si>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</si>
  <si>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</si>
  <si>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</si>
  <si>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</si>
  <si>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</si>
  <si>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</si>
  <si>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</si>
  <si>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</si>
  <si>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</si>
  <si>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</si>
  <si>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</si>
  <si>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</si>
  <si>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</si>
  <si>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</si>
  <si>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</si>
  <si>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</si>
  <si>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</si>
  <si>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</si>
  <si>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</si>
  <si>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</si>
  <si>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</si>
  <si>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</si>
  <si>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</si>
  <si>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</si>
  <si>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</si>
  <si>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</si>
  <si>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</si>
  <si>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</si>
  <si>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</si>
  <si>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</si>
  <si>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</si>
  <si>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</si>
  <si>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</si>
  <si>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</si>
  <si>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</si>
  <si>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</si>
  <si>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</si>
  <si>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</si>
  <si>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</si>
  <si>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</si>
  <si>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</si>
  <si>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</si>
  <si>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</si>
  <si>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</si>
  <si>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</si>
  <si>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</si>
  <si>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</si>
  <si>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</si>
  <si>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</si>
  <si>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</si>
  <si>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</si>
  <si>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</si>
  <si>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</si>
  <si>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</si>
  <si>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</si>
  <si>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</si>
  <si>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</si>
  <si>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</si>
  <si>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</si>
  <si>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</si>
  <si>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</si>
  <si>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</si>
  <si>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</si>
  <si>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</si>
  <si>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</si>
  <si>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</si>
  <si>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</si>
  <si>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</si>
  <si>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</si>
  <si>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</si>
  <si>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</si>
  <si>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</si>
  <si>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</si>
  <si>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</si>
  <si>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</si>
  <si>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</si>
  <si>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</si>
  <si>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</si>
  <si>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</si>
  <si>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</si>
  <si>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</si>
  <si>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</si>
  <si>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</si>
  <si>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</si>
  <si>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</si>
  <si>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</si>
  <si>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</si>
  <si>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</si>
  <si>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</si>
  <si>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</si>
  <si>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</si>
  <si>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</si>
  <si>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</si>
  <si>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</si>
  <si>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</si>
  <si>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</si>
  <si>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</si>
  <si>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</si>
  <si>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</si>
  <si>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</si>
  <si>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</si>
  <si>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</si>
  <si>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</si>
  <si>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</si>
  <si>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</si>
  <si>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</si>
  <si>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</si>
  <si>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</si>
  <si>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</si>
  <si>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</si>
  <si>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</si>
  <si>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</si>
  <si>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</si>
  <si>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</si>
  <si>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</si>
  <si>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</si>
  <si>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</si>
  <si>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</si>
  <si>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</si>
  <si>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</si>
  <si>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</si>
  <si>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</si>
  <si>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</si>
  <si>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</si>
  <si>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</si>
  <si>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</si>
  <si>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</si>
  <si>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</si>
  <si>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</si>
  <si>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</si>
  <si>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</si>
  <si>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</si>
  <si>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</si>
  <si>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</si>
  <si>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</si>
  <si>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</si>
  <si>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</si>
  <si>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</si>
  <si>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</si>
  <si>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</si>
  <si>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</si>
  <si>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</si>
  <si>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</si>
  <si>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</si>
  <si>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</si>
  <si>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</si>
  <si>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</si>
  <si>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</si>
  <si>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</si>
  <si>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</si>
  <si>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</si>
  <si>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</si>
  <si>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</si>
  <si>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</si>
  <si>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</si>
  <si>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</si>
  <si>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</si>
  <si>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</si>
  <si>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</si>
  <si>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</si>
  <si>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</si>
  <si>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</si>
  <si>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</si>
  <si>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</si>
  <si>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</si>
  <si>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</si>
  <si>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</si>
  <si>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</si>
  <si>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</si>
  <si>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</si>
  <si>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</si>
  <si>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</si>
  <si>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</si>
  <si>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</si>
  <si>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</si>
  <si>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</si>
  <si>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</si>
  <si>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</si>
  <si>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</si>
  <si>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</si>
  <si>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</si>
  <si>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</si>
  <si>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</si>
  <si>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</si>
  <si>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</si>
  <si>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</si>
  <si>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</si>
  <si>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</si>
  <si>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</si>
  <si>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</si>
  <si>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</si>
  <si>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</si>
  <si>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</si>
  <si>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</si>
  <si>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</si>
  <si>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</si>
  <si>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</si>
  <si>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</si>
  <si>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</si>
  <si>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</si>
  <si>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</si>
  <si>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</si>
  <si>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</si>
  <si>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</si>
  <si>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</si>
  <si>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</si>
  <si>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</si>
  <si>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</si>
  <si>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</si>
  <si>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</si>
  <si>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</si>
  <si>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</si>
  <si>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</si>
  <si>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</si>
  <si>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</si>
  <si>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</si>
  <si>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</si>
  <si>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</si>
  <si>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</si>
  <si>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</si>
  <si>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</si>
  <si>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</si>
  <si>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</si>
  <si>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</si>
  <si>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</si>
  <si>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</si>
  <si>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</si>
  <si>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</si>
  <si>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</si>
  <si>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</si>
  <si>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</si>
  <si>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</si>
  <si>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</si>
  <si>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</si>
  <si>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</si>
  <si>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</si>
  <si>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</si>
  <si>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</si>
  <si>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</si>
  <si>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</si>
  <si>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</si>
  <si>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</si>
  <si>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</si>
  <si>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</si>
  <si>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</si>
  <si>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</si>
  <si>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</si>
  <si>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</si>
  <si>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</si>
  <si>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</si>
  <si>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</si>
  <si>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</si>
  <si>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</si>
  <si>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</si>
  <si>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</si>
  <si>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</si>
  <si>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</si>
  <si>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</si>
  <si>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</si>
  <si>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</si>
  <si>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</si>
  <si>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</si>
  <si>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</si>
  <si>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</si>
  <si>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</si>
  <si>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</si>
  <si>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</si>
  <si>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</si>
  <si>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</si>
  <si>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</si>
  <si>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</si>
  <si>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</si>
  <si>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</si>
  <si>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</si>
  <si>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</si>
  <si>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</si>
  <si>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</si>
  <si>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</si>
  <si>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</si>
  <si>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</si>
  <si>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</si>
  <si>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</si>
  <si>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</si>
  <si>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</si>
  <si>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</si>
  <si>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</si>
  <si>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</si>
  <si>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</si>
  <si>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</si>
  <si>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</si>
  <si>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</si>
  <si>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</si>
  <si>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</si>
  <si>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</si>
  <si>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</si>
  <si>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</si>
  <si>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</si>
  <si>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</si>
  <si>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</si>
  <si>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</si>
  <si>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</si>
  <si>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</si>
  <si>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</si>
  <si>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</si>
  <si>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</si>
  <si>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</si>
  <si>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</si>
  <si>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</si>
  <si>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</si>
  <si>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</si>
  <si>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</si>
  <si>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</si>
  <si>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</si>
  <si>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</si>
  <si>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</si>
  <si>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</si>
  <si>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</si>
  <si>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</si>
  <si>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</si>
  <si>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</si>
  <si>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</si>
  <si>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</si>
  <si>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</si>
  <si>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</si>
  <si>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</si>
  <si>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</si>
  <si>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</si>
  <si>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</si>
  <si>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</si>
  <si>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</si>
  <si>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</si>
  <si>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</si>
  <si>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</si>
  <si>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</si>
  <si>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</si>
  <si>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</si>
  <si>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</si>
  <si>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</si>
  <si>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</si>
  <si>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</si>
  <si>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</si>
  <si>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</si>
  <si>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</si>
  <si>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</si>
  <si>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</si>
  <si>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</si>
  <si>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</si>
  <si>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</si>
  <si>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</si>
  <si>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</si>
  <si>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</si>
  <si>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</si>
  <si>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</si>
  <si>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</si>
  <si>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</si>
  <si>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</si>
  <si>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</si>
  <si>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</si>
  <si>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</si>
  <si>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</si>
  <si>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</si>
  <si>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</si>
  <si>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</si>
  <si>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</si>
  <si>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</si>
  <si>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</si>
  <si>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</si>
  <si>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</si>
  <si>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</si>
  <si>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</si>
  <si>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</si>
  <si>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</si>
  <si>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</si>
  <si>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</si>
  <si>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</si>
  <si>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</si>
  <si>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</si>
  <si>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</si>
  <si>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</si>
  <si>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</si>
  <si>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</si>
  <si>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</si>
  <si>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</si>
  <si>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</si>
  <si>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</si>
  <si>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</si>
  <si>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</si>
  <si>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</si>
  <si>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</si>
  <si>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</si>
  <si>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</si>
  <si>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</si>
  <si>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</si>
  <si>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</si>
  <si>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</si>
  <si>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</si>
  <si>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</si>
  <si>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</si>
  <si>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</si>
  <si>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</si>
  <si>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</si>
  <si>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</si>
  <si>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</si>
  <si>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</si>
  <si>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</si>
  <si>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</si>
  <si>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</si>
  <si>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</si>
  <si>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</si>
  <si>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</si>
  <si>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</si>
  <si>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</si>
  <si>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</si>
  <si>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</si>
  <si>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</si>
  <si>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</si>
  <si>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</si>
  <si>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</si>
  <si>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</si>
  <si>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</si>
  <si>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</si>
  <si>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</si>
  <si>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</si>
  <si>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</si>
  <si>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</si>
  <si>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</si>
  <si>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</si>
  <si>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</si>
  <si>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</si>
  <si>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</si>
  <si>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</si>
  <si>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</si>
  <si>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</si>
  <si>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</si>
  <si>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</si>
  <si>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</si>
  <si>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</si>
  <si>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</si>
  <si>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</si>
  <si>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</si>
  <si>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</si>
  <si>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</si>
  <si>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</si>
  <si>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</si>
  <si>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</si>
  <si>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</si>
  <si>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</si>
  <si>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</si>
  <si>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</si>
  <si>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</si>
  <si>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</si>
  <si>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</si>
  <si>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</si>
  <si>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</si>
  <si>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</si>
  <si>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</si>
  <si>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</si>
  <si>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</si>
  <si>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</si>
  <si>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</si>
  <si>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</si>
  <si>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</si>
  <si>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</si>
  <si>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</si>
  <si>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</si>
  <si>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</si>
  <si>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</si>
  <si>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</si>
  <si>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</si>
  <si>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</si>
  <si>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</si>
  <si>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</si>
  <si>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</si>
  <si>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</si>
  <si>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</si>
  <si>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</si>
  <si>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</si>
  <si>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</si>
  <si>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</si>
  <si>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</si>
  <si>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</si>
  <si>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</si>
  <si>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</si>
  <si>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</si>
  <si>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</si>
  <si>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</si>
  <si>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</si>
  <si>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</si>
  <si>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</si>
  <si>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</si>
  <si>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</si>
  <si>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</si>
  <si>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</si>
  <si>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</si>
  <si>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</si>
  <si>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</si>
  <si>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</si>
  <si>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</si>
  <si>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</si>
  <si>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</si>
  <si>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</si>
  <si>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</si>
  <si>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</si>
  <si>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</si>
  <si>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</si>
  <si>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</si>
  <si>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</si>
  <si>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</si>
  <si>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</si>
  <si>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</si>
  <si>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</si>
  <si>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</si>
  <si>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</si>
  <si>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</si>
  <si>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</si>
  <si>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</si>
  <si>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</si>
  <si>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</si>
  <si>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</si>
  <si>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</si>
  <si>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</si>
  <si>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</si>
  <si>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</si>
  <si>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</si>
  <si>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</si>
  <si>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</si>
  <si>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</si>
  <si>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</si>
  <si>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</si>
  <si>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</si>
  <si>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</si>
  <si>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</si>
  <si>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</si>
  <si>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</si>
  <si>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</si>
  <si>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</si>
  <si>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</si>
  <si>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</si>
  <si>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</si>
  <si>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</si>
  <si>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</si>
  <si>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</si>
  <si>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</si>
  <si>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</si>
  <si>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</si>
  <si>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</si>
  <si>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</si>
  <si>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</si>
  <si>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</si>
  <si>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</si>
  <si>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</si>
  <si>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</si>
  <si>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</si>
  <si>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</si>
  <si>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</si>
  <si>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</si>
  <si>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</si>
  <si>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</si>
  <si>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</si>
  <si>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</si>
  <si>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</si>
  <si>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</si>
  <si>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</si>
  <si>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</si>
  <si>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</si>
  <si>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</si>
  <si>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</si>
  <si>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</si>
  <si>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</si>
  <si>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</si>
  <si>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</si>
  <si>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</si>
  <si>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</si>
  <si>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</si>
  <si>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</si>
  <si>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</si>
  <si>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</si>
  <si>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</si>
  <si>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</si>
  <si>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</si>
  <si>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</si>
  <si>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</si>
  <si>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</si>
  <si>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</si>
  <si>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</si>
  <si>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</si>
  <si>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</si>
  <si>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</si>
  <si>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</si>
  <si>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</si>
  <si>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</si>
  <si>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</si>
  <si>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</si>
  <si>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</si>
  <si>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</si>
  <si>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</si>
  <si>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</si>
  <si>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</si>
  <si>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</si>
  <si>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</si>
  <si>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</si>
  <si>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</si>
  <si>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</si>
  <si>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</si>
  <si>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</si>
  <si>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</si>
  <si>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</si>
  <si>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</si>
  <si>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</si>
  <si>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</si>
  <si>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</si>
  <si>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</si>
  <si>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</si>
  <si>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</si>
  <si>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</si>
  <si>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</si>
  <si>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</si>
  <si>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</si>
  <si>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</si>
  <si>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</si>
  <si>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</si>
  <si>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</si>
  <si>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</si>
  <si>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</si>
  <si>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</si>
  <si>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</si>
  <si>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</si>
  <si>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</si>
  <si>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</si>
  <si>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</si>
  <si>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</si>
  <si>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</si>
  <si>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</si>
  <si>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</si>
  <si>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</si>
  <si>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</si>
  <si>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</si>
  <si>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</si>
  <si>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</si>
  <si>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</si>
  <si>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</si>
  <si>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</si>
  <si>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</si>
  <si>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</si>
  <si>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</si>
  <si>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</si>
  <si>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</si>
  <si>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</si>
  <si>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</si>
  <si>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</si>
  <si>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</si>
  <si>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</si>
  <si>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</si>
  <si>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</si>
  <si>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</si>
  <si>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</si>
  <si>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</si>
  <si>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</si>
  <si>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</si>
  <si>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</si>
  <si>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</si>
  <si>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</si>
  <si>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</si>
  <si>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</si>
  <si>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</si>
  <si>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</si>
  <si>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</si>
  <si>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</si>
  <si>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</si>
  <si>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</si>
  <si>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</si>
  <si>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</si>
  <si>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</si>
  <si>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</si>
  <si>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</si>
  <si>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</si>
  <si>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</si>
  <si>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</si>
  <si>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</si>
  <si>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</si>
  <si>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</si>
  <si>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</si>
  <si>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</si>
  <si>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</si>
  <si>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</si>
  <si>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</si>
  <si>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</si>
  <si>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</si>
  <si>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</si>
  <si>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</si>
  <si>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</si>
  <si>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</si>
  <si>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</si>
  <si>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</si>
  <si>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</si>
  <si>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</si>
  <si>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</si>
  <si>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</si>
  <si>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</si>
  <si>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</si>
  <si>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</si>
  <si>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</si>
  <si>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</si>
  <si>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</si>
  <si>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</si>
  <si>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</si>
  <si>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</si>
  <si>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</si>
  <si>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</si>
  <si>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</si>
  <si>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</si>
  <si>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</si>
  <si>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</si>
  <si>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</si>
  <si>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</si>
  <si>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</si>
  <si>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</si>
  <si>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</si>
  <si>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</si>
  <si>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</si>
  <si>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</si>
  <si>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</si>
  <si>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</si>
  <si>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</si>
  <si>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</si>
  <si>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</si>
  <si>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</si>
  <si>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</si>
  <si>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</si>
  <si>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</si>
  <si>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</si>
  <si>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</si>
  <si>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</si>
  <si>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</si>
  <si>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</si>
  <si>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</si>
  <si>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</si>
  <si>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</si>
  <si>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</si>
  <si>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</si>
  <si>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</si>
  <si>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</si>
  <si>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</si>
  <si>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</si>
  <si>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</si>
  <si>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</si>
  <si>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</si>
  <si>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</si>
  <si>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</si>
  <si>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</si>
  <si>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</si>
  <si>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</si>
  <si>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</si>
  <si>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</si>
  <si>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</si>
  <si>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</si>
  <si>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</si>
  <si>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</si>
  <si>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</si>
  <si>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</si>
  <si>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</si>
  <si>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</si>
  <si>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</si>
  <si>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</si>
  <si>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</si>
  <si>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</si>
  <si>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</si>
  <si>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</si>
  <si>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</si>
  <si>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</si>
  <si>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</si>
  <si>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</si>
  <si>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</si>
  <si>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</si>
  <si>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</si>
  <si>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</si>
  <si>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</si>
  <si>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</si>
  <si>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</si>
  <si>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</si>
  <si>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</si>
  <si>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</si>
  <si>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</si>
  <si>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</si>
  <si>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</si>
  <si>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</si>
  <si>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</si>
  <si>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</si>
  <si>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</si>
  <si>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</si>
  <si>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</si>
  <si>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</si>
  <si>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</si>
  <si>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</si>
  <si>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</si>
  <si>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</si>
  <si>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</si>
  <si>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</si>
  <si>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</si>
  <si>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</si>
  <si>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</si>
  <si>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</si>
  <si>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</si>
  <si>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</si>
  <si>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</si>
  <si>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</si>
  <si>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</si>
  <si>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</si>
  <si>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</si>
  <si>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</si>
  <si>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</si>
  <si>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</si>
  <si>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</si>
  <si>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</si>
  <si>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</si>
  <si>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</si>
  <si>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</si>
  <si>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</si>
  <si>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</si>
  <si>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</si>
  <si>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</si>
  <si>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</si>
  <si>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</si>
  <si>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</si>
  <si>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</si>
  <si>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</si>
  <si>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</si>
  <si>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</si>
  <si>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</si>
  <si>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</si>
  <si>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</si>
  <si>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</si>
  <si>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</si>
  <si>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</si>
  <si>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</si>
  <si>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</si>
  <si>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</si>
  <si>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</si>
  <si>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</si>
  <si>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</si>
  <si>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</si>
  <si>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</si>
  <si>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</si>
  <si>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</si>
  <si>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</si>
  <si>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</si>
  <si>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</si>
  <si>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</si>
  <si>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</si>
  <si>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</si>
  <si>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</si>
  <si>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</si>
  <si>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</si>
  <si>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</si>
  <si>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</si>
  <si>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</si>
  <si>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</si>
  <si>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</si>
  <si>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</si>
  <si>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</si>
  <si>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</si>
  <si>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</si>
  <si>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</si>
  <si>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</si>
  <si>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</si>
  <si>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</si>
  <si>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</si>
  <si>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</si>
  <si>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</si>
  <si>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</si>
  <si>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</si>
  <si>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</si>
  <si>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</si>
  <si>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</si>
  <si>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</si>
  <si>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</si>
  <si>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</si>
  <si>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</si>
  <si>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</si>
  <si>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</si>
  <si>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</si>
  <si>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</si>
  <si>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</si>
  <si>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</si>
  <si>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</si>
  <si>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</si>
  <si>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</si>
  <si>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</si>
  <si>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</si>
  <si>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</si>
  <si>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</si>
  <si>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</si>
  <si>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</si>
  <si>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</si>
  <si>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</si>
  <si>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</si>
  <si>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</si>
  <si>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</si>
  <si>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</si>
  <si>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</si>
  <si>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</si>
  <si>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</si>
  <si>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</si>
  <si>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</si>
  <si>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</si>
  <si>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</si>
  <si>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</si>
  <si>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</si>
  <si>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</si>
  <si>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</si>
  <si>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</si>
  <si>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</si>
  <si>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</si>
  <si>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</si>
  <si>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</si>
  <si>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</si>
  <si>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</si>
  <si>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</si>
  <si>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</si>
  <si>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</si>
  <si>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</si>
  <si>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</si>
  <si>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</si>
  <si>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</si>
  <si>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</si>
  <si>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</si>
  <si>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</si>
  <si>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</si>
  <si>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</si>
  <si>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</si>
  <si>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</si>
  <si>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</si>
  <si>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</si>
  <si>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</si>
  <si>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</si>
  <si>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</si>
  <si>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</si>
  <si>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</si>
  <si>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</si>
  <si>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</si>
  <si>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</si>
  <si>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</si>
  <si>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</si>
  <si>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</si>
  <si>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</si>
  <si>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</si>
  <si>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</si>
  <si>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</si>
  <si>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</si>
  <si>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</si>
  <si>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</si>
  <si>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</si>
  <si>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</si>
  <si>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</si>
  <si>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</si>
  <si>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</si>
  <si>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</si>
  <si>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</si>
  <si>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</si>
  <si>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</si>
  <si>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</si>
  <si>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</si>
  <si>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</si>
  <si>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</si>
  <si>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</si>
  <si>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</si>
  <si>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</si>
  <si>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</si>
  <si>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</si>
  <si>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</si>
  <si>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</si>
  <si>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</si>
  <si>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</si>
  <si>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</si>
  <si>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</si>
  <si>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</si>
  <si>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</si>
  <si>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</si>
  <si>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</si>
  <si>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</si>
  <si>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</si>
  <si>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</si>
  <si>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</si>
  <si>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</si>
  <si>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</si>
  <si>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</si>
  <si>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</si>
  <si>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</si>
  <si>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</si>
  <si>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</si>
  <si>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</si>
  <si>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</si>
  <si>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</si>
  <si>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</si>
  <si>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</si>
  <si>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</si>
  <si>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</si>
  <si>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</si>
  <si>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</si>
  <si>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</si>
  <si>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</si>
  <si>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</si>
  <si>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</si>
  <si>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</si>
  <si>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</si>
  <si>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</si>
  <si>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</si>
  <si>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</si>
  <si>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</si>
  <si>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</si>
  <si>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</si>
  <si>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</si>
  <si>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</si>
  <si>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</si>
  <si>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</si>
  <si>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</si>
  <si>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</si>
  <si>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</si>
  <si>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</si>
  <si>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</si>
  <si>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</si>
  <si>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</si>
  <si>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</si>
  <si>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</si>
  <si>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</si>
  <si>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</si>
  <si>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</si>
  <si>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</si>
  <si>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</si>
  <si>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</si>
  <si>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</si>
  <si>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</si>
  <si>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</si>
  <si>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</si>
  <si>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</si>
  <si>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</si>
  <si>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</si>
  <si>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</si>
  <si>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</si>
  <si>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</si>
  <si>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</si>
  <si>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</si>
  <si>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</si>
  <si>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</si>
  <si>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</si>
  <si>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</si>
  <si>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</si>
  <si>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</si>
  <si>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</si>
  <si>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</si>
  <si>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</si>
  <si>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</si>
  <si>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</si>
  <si>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</si>
  <si>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</si>
  <si>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</si>
  <si>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</si>
  <si>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</si>
  <si>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</si>
  <si>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</si>
  <si>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</si>
  <si>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</si>
  <si>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</si>
  <si>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</si>
  <si>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</si>
  <si>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</si>
  <si>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</si>
  <si>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</si>
  <si>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</si>
  <si>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</si>
  <si>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</si>
  <si>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</si>
  <si>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</si>
  <si>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</si>
  <si>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</si>
  <si>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</si>
  <si>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</si>
  <si>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</si>
  <si>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</si>
  <si>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</si>
  <si>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</si>
  <si>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</si>
  <si>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</si>
  <si>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</si>
  <si>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</si>
  <si>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</si>
  <si>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</si>
  <si>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</si>
  <si>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</si>
  <si>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</si>
  <si>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</si>
  <si>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</si>
  <si>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</si>
  <si>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</si>
  <si>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</si>
  <si>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</si>
  <si>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</si>
  <si>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</si>
  <si>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</si>
  <si>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</si>
  <si>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</si>
  <si>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</si>
  <si>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</si>
  <si>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</si>
  <si>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</si>
  <si>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</si>
  <si>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</si>
  <si>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</si>
  <si>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</si>
  <si>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</si>
  <si>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</si>
  <si>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</si>
  <si>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</si>
  <si>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</si>
  <si>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</si>
  <si>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</si>
  <si>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</si>
  <si>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</si>
  <si>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</si>
  <si>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</si>
  <si>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</si>
  <si>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</si>
  <si>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</si>
  <si>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</si>
  <si>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</si>
  <si>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</si>
  <si>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</si>
  <si>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</si>
  <si>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</si>
  <si>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</si>
  <si>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</si>
  <si>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</si>
  <si>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</si>
  <si>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</si>
  <si>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</si>
  <si>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</si>
  <si>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</si>
  <si>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</si>
  <si>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</si>
  <si>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</si>
  <si>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</si>
  <si>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</si>
  <si>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</si>
  <si>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</si>
  <si>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</si>
  <si>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</si>
  <si>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</si>
  <si>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</si>
  <si>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</si>
  <si>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</si>
  <si>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</si>
  <si>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</si>
  <si>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</si>
  <si>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</si>
  <si>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</si>
  <si>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</si>
  <si>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</si>
  <si>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</si>
  <si>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</si>
  <si>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</si>
  <si>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</si>
  <si>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</si>
  <si>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</si>
  <si>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</si>
  <si>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</si>
  <si>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</si>
  <si>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</si>
  <si>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</si>
  <si>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</si>
  <si>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</si>
  <si>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</si>
  <si>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</si>
  <si>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</si>
  <si>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</si>
  <si>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</si>
  <si>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</si>
  <si>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</si>
  <si>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</si>
  <si>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</si>
  <si>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</si>
  <si>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</si>
  <si>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</si>
  <si>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</si>
  <si>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</si>
  <si>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</si>
  <si>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</si>
  <si>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</si>
  <si>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</si>
  <si>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</si>
  <si>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</si>
  <si>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</si>
  <si>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</si>
  <si>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</si>
  <si>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</si>
  <si>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</si>
  <si>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</si>
  <si>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</si>
  <si>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</si>
  <si>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</si>
  <si>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</si>
  <si>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</si>
  <si>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</si>
  <si>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</si>
  <si>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</si>
  <si>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</si>
  <si>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</si>
  <si>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</si>
  <si>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</si>
  <si>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</si>
  <si>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</si>
  <si>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</si>
  <si>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</si>
  <si>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</si>
  <si>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</si>
  <si>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</si>
  <si>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</si>
  <si>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</si>
  <si>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</si>
  <si>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</si>
  <si>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</si>
  <si>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</si>
  <si>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</si>
  <si>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</si>
  <si>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</si>
  <si>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</si>
  <si>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</si>
  <si>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</si>
  <si>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</si>
  <si>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</si>
  <si>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</si>
  <si>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</si>
  <si>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</si>
  <si>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</si>
  <si>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</si>
  <si>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</si>
  <si>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</si>
  <si>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</si>
  <si>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</si>
  <si>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</si>
  <si>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</si>
  <si>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</si>
  <si>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</si>
  <si>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</si>
  <si>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</si>
  <si>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</si>
  <si>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</si>
  <si>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</si>
  <si>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</si>
  <si>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</si>
  <si>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</si>
  <si>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</si>
  <si>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</si>
  <si>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</si>
  <si>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</si>
  <si>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</si>
  <si>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</si>
  <si>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</si>
  <si>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</si>
  <si>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</si>
  <si>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</si>
  <si>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</si>
  <si>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</si>
  <si>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</si>
  <si>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</si>
  <si>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</si>
  <si>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</si>
  <si>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</si>
  <si>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</si>
  <si>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</si>
  <si>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</si>
  <si>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</si>
  <si>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</si>
  <si>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</si>
  <si>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</si>
  <si>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</si>
  <si>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</si>
  <si>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</si>
  <si>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</si>
  <si>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</si>
  <si>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</si>
  <si>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</si>
  <si>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</si>
  <si>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</si>
  <si>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</si>
  <si>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</si>
  <si>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</si>
  <si>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</si>
  <si>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</si>
  <si>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</si>
  <si>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</si>
  <si>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</si>
  <si>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</si>
  <si>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</si>
  <si>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</si>
  <si>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</si>
  <si>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</si>
  <si>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</si>
  <si>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</si>
  <si>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</si>
  <si>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</si>
  <si>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</si>
  <si>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</si>
  <si>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</si>
  <si>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</si>
  <si>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</si>
  <si>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</si>
  <si>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</si>
  <si>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</si>
  <si>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</si>
  <si>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</si>
  <si>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</si>
  <si>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</si>
  <si>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</si>
  <si>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</si>
  <si>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</si>
  <si>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</si>
  <si>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</si>
  <si>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</si>
  <si>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</si>
  <si>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</si>
  <si>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</si>
  <si>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</si>
  <si>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</si>
  <si>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</si>
  <si>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</si>
  <si>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</si>
  <si>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</si>
  <si>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</si>
  <si>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</si>
  <si>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</si>
  <si>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</si>
  <si>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</si>
  <si>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</si>
  <si>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</si>
  <si>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</si>
  <si>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</si>
  <si>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</si>
  <si>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</si>
  <si>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</si>
  <si>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</si>
  <si>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</si>
  <si>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</si>
  <si>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</si>
  <si>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</si>
  <si>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</si>
  <si>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</si>
  <si>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</si>
  <si>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</si>
  <si>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</si>
  <si>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</si>
  <si>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</si>
  <si>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</si>
  <si>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</si>
  <si>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</si>
  <si>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</si>
  <si>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</si>
  <si>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</si>
  <si>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</si>
  <si>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</si>
  <si>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</si>
  <si>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</si>
  <si>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</si>
  <si>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</si>
  <si>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</si>
  <si>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</si>
  <si>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</si>
  <si>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</si>
  <si>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</si>
  <si>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</si>
  <si>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</si>
  <si>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</si>
  <si>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</si>
  <si>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</si>
  <si>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</si>
  <si>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</si>
  <si>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</si>
  <si>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</si>
  <si>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</si>
  <si>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</si>
  <si>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</si>
  <si>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</si>
  <si>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</si>
  <si>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</si>
  <si>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</si>
  <si>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</si>
  <si>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</si>
  <si>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</si>
  <si>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</si>
  <si>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</si>
  <si>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</si>
  <si>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</si>
  <si>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</si>
  <si>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</si>
  <si>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</si>
  <si>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</si>
  <si>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</si>
  <si>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</si>
  <si>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</si>
  <si>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</si>
  <si>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</si>
  <si>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</si>
  <si>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</si>
  <si>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</si>
  <si>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</si>
  <si>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</si>
  <si>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</si>
  <si>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</si>
  <si>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</si>
  <si>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</si>
  <si>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</si>
  <si>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</si>
  <si>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</si>
  <si>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</si>
  <si>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</si>
  <si>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</si>
  <si>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</si>
  <si>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</si>
  <si>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</si>
  <si>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</si>
  <si>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</si>
  <si>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</si>
  <si>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</si>
  <si>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</si>
  <si>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</si>
  <si>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</si>
  <si>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</si>
  <si>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</si>
  <si>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</si>
  <si>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</si>
  <si>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</si>
  <si>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</si>
  <si>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</si>
  <si>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</si>
  <si>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</si>
  <si>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</si>
  <si>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</si>
  <si>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</si>
  <si>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</si>
  <si>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</si>
  <si>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</si>
  <si>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</si>
  <si>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</si>
  <si>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</si>
  <si>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</si>
  <si>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</si>
  <si>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</si>
  <si>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</si>
  <si>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</si>
  <si>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</si>
  <si>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</si>
  <si>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</si>
  <si>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</si>
  <si>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</si>
  <si>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</si>
  <si>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</si>
  <si>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</si>
  <si>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</si>
  <si>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</si>
  <si>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</si>
  <si>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</si>
  <si>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</si>
  <si>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</si>
  <si>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</si>
  <si>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</si>
  <si>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</si>
  <si>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</si>
  <si>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</si>
  <si>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</si>
  <si>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</si>
  <si>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</si>
  <si>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</si>
  <si>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</si>
  <si>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</si>
  <si>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</si>
  <si>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</si>
  <si>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</si>
  <si>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</si>
  <si>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</si>
  <si>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</si>
  <si>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</si>
  <si>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</si>
  <si>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</si>
  <si>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</si>
  <si>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</si>
  <si>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</si>
  <si>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</si>
  <si>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</si>
  <si>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</si>
  <si>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</si>
  <si>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</si>
  <si>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</si>
  <si>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</si>
  <si>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</si>
  <si>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</si>
  <si>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</si>
  <si>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</si>
  <si>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</si>
  <si>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</si>
  <si>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</si>
  <si>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</si>
  <si>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</si>
  <si>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</si>
  <si>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</si>
  <si>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</si>
  <si>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</si>
  <si>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</si>
  <si>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</si>
  <si>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</si>
  <si>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</si>
  <si>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</si>
  <si>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</si>
  <si>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</si>
  <si>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</si>
  <si>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</si>
  <si>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</si>
  <si>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</si>
  <si>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</si>
  <si>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</si>
  <si>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</si>
  <si>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</si>
  <si>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</si>
  <si>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</si>
  <si>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</si>
  <si>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</si>
  <si>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</si>
  <si>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</si>
  <si>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</si>
  <si>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</si>
  <si>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</si>
  <si>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</si>
  <si>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</si>
  <si>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</si>
  <si>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</si>
  <si>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</si>
  <si>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</si>
  <si>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</si>
  <si>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</si>
  <si>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</si>
  <si>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</si>
  <si>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</si>
  <si>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</si>
  <si>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</si>
  <si>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</si>
  <si>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</si>
  <si>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</si>
  <si>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</si>
  <si>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</si>
  <si>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</si>
  <si>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</si>
  <si>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</si>
  <si>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</si>
  <si>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</si>
  <si>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</si>
  <si>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</si>
  <si>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</si>
  <si>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</si>
  <si>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</si>
  <si>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</si>
  <si>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</si>
  <si>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</si>
  <si>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</si>
  <si>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</si>
  <si>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</si>
  <si>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</si>
  <si>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</si>
  <si>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</si>
  <si>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</si>
  <si>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</si>
  <si>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</si>
  <si>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</si>
  <si>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</si>
  <si>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</si>
  <si>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</si>
  <si>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</si>
  <si>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</si>
  <si>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</si>
  <si>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</si>
  <si>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</si>
  <si>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</si>
  <si>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</si>
  <si>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</si>
  <si>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</si>
  <si>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</si>
  <si>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</si>
  <si>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</si>
  <si>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</si>
  <si>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</si>
  <si>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</si>
  <si>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</si>
  <si>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</si>
  <si>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</si>
  <si>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</si>
  <si>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</si>
  <si>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</si>
  <si>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</si>
  <si>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</si>
  <si>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</si>
  <si>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</si>
  <si>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</si>
  <si>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</si>
  <si>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</si>
  <si>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</si>
  <si>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</si>
  <si>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</si>
  <si>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</si>
  <si>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</si>
  <si>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</si>
  <si>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</si>
  <si>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</si>
  <si>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</si>
  <si>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</si>
  <si>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</si>
  <si>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</si>
  <si>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</si>
  <si>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</si>
  <si>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</si>
  <si>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</si>
  <si>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</si>
  <si>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</si>
  <si>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</si>
  <si>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</si>
  <si>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</si>
  <si>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</si>
  <si>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</si>
  <si>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</si>
  <si>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</si>
  <si>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</si>
  <si>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</si>
  <si>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</si>
  <si>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</si>
  <si>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</si>
  <si>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</si>
  <si>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</si>
  <si>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</si>
  <si>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</si>
  <si>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</si>
  <si>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</si>
  <si>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</si>
  <si>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</si>
  <si>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</si>
  <si>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</si>
  <si>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</si>
  <si>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</si>
  <si>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</si>
  <si>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</si>
  <si>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</si>
  <si>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</si>
  <si>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</si>
  <si>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</si>
  <si>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</si>
  <si>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</si>
  <si>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</si>
  <si>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</si>
  <si>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</si>
  <si>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</si>
  <si>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</si>
  <si>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</si>
  <si>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</si>
  <si>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</si>
  <si>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</si>
  <si>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</si>
  <si>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</si>
  <si>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</si>
  <si>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</si>
  <si>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</si>
  <si>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</si>
  <si>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</si>
  <si>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</si>
  <si>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</si>
  <si>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</si>
  <si>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</si>
  <si>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</si>
  <si>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</si>
  <si>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</si>
  <si>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</si>
  <si>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</si>
  <si>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</si>
  <si>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</si>
  <si>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</si>
  <si>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</si>
  <si>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</si>
  <si>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</si>
  <si>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</si>
  <si>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</si>
  <si>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</si>
  <si>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</si>
  <si>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</si>
  <si>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</si>
  <si>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</si>
  <si>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</si>
  <si>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</si>
  <si>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</si>
  <si>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</si>
  <si>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</si>
  <si>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</si>
  <si>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</si>
  <si>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</si>
  <si>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</si>
  <si>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</si>
  <si>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</si>
  <si>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</si>
  <si>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</si>
  <si>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</si>
  <si>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</si>
  <si>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</si>
  <si>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</si>
  <si>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</si>
  <si>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</si>
  <si>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</si>
  <si>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</si>
  <si>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</si>
  <si>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</si>
  <si>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</si>
  <si>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</si>
  <si>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</si>
  <si>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</si>
  <si>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</si>
  <si>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</si>
  <si>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</si>
  <si>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</si>
  <si>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</si>
  <si>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</si>
  <si>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</si>
  <si>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</si>
  <si>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</si>
  <si>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</si>
  <si>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</si>
  <si>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</si>
  <si>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</si>
  <si>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</si>
  <si>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</si>
  <si>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</si>
  <si>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</si>
  <si>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</si>
  <si>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</si>
  <si>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</si>
  <si>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</si>
  <si>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</si>
  <si>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</si>
  <si>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</si>
  <si>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</si>
  <si>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</si>
  <si>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</si>
  <si>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</si>
  <si>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</si>
  <si>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</si>
  <si>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</si>
  <si>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</si>
  <si>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</si>
  <si>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</si>
  <si>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</si>
  <si>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</si>
  <si>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</si>
  <si>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</si>
  <si>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</si>
  <si>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</si>
  <si>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</si>
  <si>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</si>
  <si>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</si>
  <si>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</si>
  <si>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</si>
  <si>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</si>
  <si>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</si>
  <si>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</si>
  <si>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</si>
  <si>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</si>
  <si>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</si>
  <si>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</si>
  <si>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</si>
  <si>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</si>
  <si>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</si>
  <si>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</si>
  <si>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</si>
  <si>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</si>
  <si>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</si>
  <si>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</si>
  <si>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</si>
  <si>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</si>
  <si>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</si>
  <si>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</si>
  <si>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</si>
  <si>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</si>
  <si>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</si>
  <si>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</si>
  <si>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</si>
  <si>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</si>
  <si>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</si>
  <si>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</si>
  <si>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</si>
  <si>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</si>
  <si>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</si>
  <si>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</si>
  <si>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</si>
  <si>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</si>
  <si>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</si>
  <si>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</si>
  <si>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</si>
  <si>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</si>
  <si>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</si>
  <si>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</si>
  <si>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</si>
  <si>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</si>
  <si>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</si>
  <si>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</si>
  <si>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</si>
  <si>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</si>
  <si>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</si>
  <si>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</si>
  <si>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</si>
  <si>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</si>
  <si>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</si>
  <si>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</si>
  <si>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</si>
  <si>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</si>
  <si>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</si>
  <si>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</si>
  <si>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</si>
  <si>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</si>
  <si>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</si>
  <si>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</si>
  <si>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</si>
  <si>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</si>
  <si>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</si>
  <si>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</si>
  <si>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</si>
  <si>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</si>
  <si>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</si>
  <si>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</si>
  <si>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</si>
  <si>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</si>
  <si>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</si>
  <si>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</si>
  <si>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</si>
  <si>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</si>
  <si>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</si>
  <si>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</si>
  <si>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</si>
  <si>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</si>
  <si>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</si>
  <si>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</si>
  <si>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</si>
  <si>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</si>
  <si>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</si>
  <si>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</si>
  <si>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</si>
  <si>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</si>
  <si>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</si>
  <si>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</si>
  <si>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</si>
  <si>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</si>
  <si>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</si>
  <si>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</si>
  <si>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</si>
  <si>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</si>
  <si>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</si>
  <si>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</si>
  <si>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</si>
  <si>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</si>
  <si>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</si>
  <si>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</si>
  <si>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</si>
  <si>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</si>
  <si>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</si>
  <si>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</si>
  <si>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</si>
  <si>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</si>
  <si>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</si>
  <si>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</si>
  <si>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</si>
  <si>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</si>
  <si>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</si>
  <si>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</si>
  <si>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</si>
  <si>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</si>
  <si>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</si>
  <si>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</si>
  <si>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</si>
  <si>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</si>
  <si>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</si>
  <si>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</si>
  <si>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</si>
  <si>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</si>
  <si>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</si>
  <si>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</si>
  <si>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</si>
  <si>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</si>
  <si>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</si>
  <si>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</si>
  <si>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</si>
  <si>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</si>
  <si>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</si>
  <si>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</si>
  <si>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</si>
  <si>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</si>
  <si>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</si>
  <si>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</si>
  <si>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</si>
  <si>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</si>
  <si>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</si>
  <si>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</si>
  <si>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</si>
  <si>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</si>
  <si>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</si>
  <si>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</si>
  <si>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</si>
  <si>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</si>
  <si>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</si>
  <si>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</si>
  <si>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</si>
  <si>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</si>
  <si>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</si>
  <si>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</si>
  <si>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</si>
  <si>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</si>
  <si>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</si>
  <si>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</si>
  <si>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</si>
  <si>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</si>
  <si>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</si>
  <si>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</si>
  <si>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</si>
  <si>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</si>
  <si>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</si>
  <si>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</si>
  <si>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</si>
  <si>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</si>
  <si>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</si>
  <si>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</si>
  <si>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</si>
  <si>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</si>
  <si>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</si>
  <si>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</si>
  <si>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</si>
  <si>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</si>
  <si>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</si>
  <si>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</si>
  <si>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</si>
  <si>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</si>
  <si>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</si>
  <si>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</si>
  <si>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</si>
  <si>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</si>
  <si>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</si>
  <si>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</si>
  <si>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</si>
  <si>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</si>
  <si>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</si>
  <si>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</si>
  <si>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</si>
  <si>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</si>
  <si>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</si>
  <si>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</si>
  <si>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</si>
  <si>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</si>
  <si>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</si>
  <si>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</si>
  <si>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</si>
  <si>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</si>
  <si>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</si>
  <si>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</si>
  <si>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</si>
  <si>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</si>
  <si>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</si>
  <si>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</si>
  <si>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</si>
  <si>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</si>
  <si>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</si>
  <si>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</si>
  <si>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</si>
  <si>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</si>
  <si>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</si>
  <si>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</si>
  <si>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</si>
  <si>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</si>
  <si>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</si>
  <si>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</si>
  <si>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</si>
  <si>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</si>
  <si>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</si>
  <si>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</si>
  <si>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</si>
  <si>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</si>
  <si>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</si>
  <si>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</si>
  <si>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</si>
  <si>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</si>
  <si>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</si>
  <si>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</si>
  <si>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</si>
  <si>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</si>
  <si>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</si>
  <si>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</si>
  <si>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</si>
  <si>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</si>
  <si>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</si>
  <si>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</si>
  <si>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</si>
  <si>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</si>
  <si>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</si>
  <si>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</si>
  <si>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</si>
  <si>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</si>
  <si>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</si>
  <si>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</si>
  <si>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</si>
  <si>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</si>
  <si>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</si>
  <si>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</si>
  <si>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</si>
  <si>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</si>
  <si>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</si>
  <si>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</si>
  <si>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</si>
  <si>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</si>
  <si>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</si>
  <si>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</si>
  <si>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</si>
  <si>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</si>
  <si>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</si>
  <si>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</si>
  <si>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</si>
  <si>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</si>
  <si>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</si>
  <si>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</si>
  <si>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</si>
  <si>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</si>
  <si>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</si>
  <si>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</si>
  <si>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</si>
  <si>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</si>
  <si>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</si>
  <si>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</si>
  <si>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</si>
  <si>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</si>
  <si>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</si>
  <si>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</si>
  <si>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</si>
  <si>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</si>
  <si>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</si>
  <si>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</si>
  <si>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</si>
  <si>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</si>
  <si>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</si>
  <si>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</si>
  <si>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</si>
  <si>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</si>
  <si>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</si>
  <si>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</si>
  <si>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</si>
  <si>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</si>
  <si>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</si>
  <si>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</si>
  <si>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</si>
  <si>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</si>
  <si>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</si>
  <si>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</si>
  <si>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</si>
  <si>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</si>
  <si>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</si>
  <si>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</si>
  <si>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</si>
  <si>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</si>
  <si>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</si>
  <si>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</si>
  <si>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</si>
  <si>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</si>
  <si>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</si>
  <si>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</si>
  <si>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</si>
  <si>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</si>
  <si>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</si>
  <si>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</si>
  <si>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</si>
  <si>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</si>
  <si>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</si>
  <si>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</si>
  <si>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</si>
  <si>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</si>
  <si>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</si>
  <si>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</si>
  <si>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</si>
  <si>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</si>
  <si>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</si>
  <si>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</si>
  <si>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</si>
  <si>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</si>
  <si>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</si>
  <si>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</si>
  <si>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</si>
  <si>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</si>
  <si>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</si>
  <si>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</si>
  <si>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</si>
  <si>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</si>
  <si>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</si>
  <si>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</si>
  <si>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</si>
  <si>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</si>
  <si>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</si>
  <si>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</si>
  <si>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</si>
  <si>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</si>
  <si>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</si>
  <si>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</si>
  <si>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</si>
  <si>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</si>
  <si>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</si>
  <si>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</si>
  <si>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</si>
  <si>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</si>
  <si>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</si>
  <si>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</si>
  <si>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</si>
  <si>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</si>
  <si>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</si>
  <si>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</si>
  <si>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</si>
  <si>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</si>
  <si>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</si>
  <si>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</si>
  <si>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</si>
  <si>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</si>
  <si>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</si>
  <si>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</si>
  <si>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</si>
  <si>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</si>
  <si>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</si>
  <si>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</si>
  <si>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</si>
  <si>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</si>
  <si>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</si>
  <si>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</si>
  <si>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</si>
  <si>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</si>
  <si>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</si>
  <si>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</si>
  <si>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</si>
  <si>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</si>
  <si>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</si>
  <si>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</si>
  <si>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</si>
  <si>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</si>
  <si>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</si>
  <si>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</si>
  <si>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</si>
  <si>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</si>
  <si>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</si>
  <si>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</si>
  <si>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</si>
  <si>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</si>
  <si>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</si>
  <si>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</si>
  <si>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</si>
  <si>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</si>
  <si>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</si>
  <si>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</si>
  <si>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</si>
  <si>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</si>
  <si>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</si>
  <si>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</si>
  <si>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</si>
  <si>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</si>
  <si>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</si>
  <si>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</si>
  <si>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</si>
  <si>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</si>
  <si>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</si>
  <si>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</si>
  <si>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</si>
  <si>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</si>
  <si>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</si>
  <si>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</si>
  <si>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</si>
  <si>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</si>
  <si>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</si>
  <si>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</si>
  <si>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</si>
  <si>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</si>
  <si>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</si>
  <si>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</si>
  <si>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</si>
  <si>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</si>
  <si>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</si>
  <si>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</si>
  <si>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</si>
  <si>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</si>
  <si>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</si>
  <si>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</si>
  <si>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</si>
  <si>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</si>
  <si>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</si>
  <si>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</si>
  <si>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</si>
  <si>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</si>
  <si>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</si>
  <si>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</si>
  <si>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</si>
  <si>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</si>
  <si>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</si>
  <si>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</si>
  <si>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</si>
  <si>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</si>
  <si>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</si>
  <si>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</si>
  <si>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</si>
  <si>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</si>
  <si>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</si>
  <si>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</si>
  <si>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</si>
  <si>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</si>
  <si>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</si>
  <si>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</si>
  <si>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</si>
  <si>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</si>
  <si>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</si>
  <si>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</si>
  <si>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</si>
  <si>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</si>
  <si>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</si>
  <si>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</si>
  <si>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</si>
  <si>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</si>
  <si>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</si>
  <si>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</si>
  <si>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</si>
  <si>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</si>
  <si>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</si>
  <si>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</si>
  <si>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</si>
  <si>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</si>
  <si>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</si>
  <si>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</si>
  <si>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</si>
  <si>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</si>
  <si>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</si>
  <si>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</si>
  <si>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</si>
  <si>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</si>
  <si>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</si>
  <si>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</si>
  <si>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</si>
  <si>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</si>
  <si>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</si>
  <si>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</si>
  <si>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</si>
  <si>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</si>
  <si>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</si>
  <si>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</si>
  <si>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</si>
  <si>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</si>
  <si>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</si>
  <si>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</si>
  <si>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</si>
  <si>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</si>
  <si>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</si>
  <si>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</si>
  <si>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</si>
  <si>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</si>
  <si>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</si>
  <si>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</si>
  <si>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</si>
  <si>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</si>
  <si>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</si>
  <si>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</si>
  <si>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</si>
  <si>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</si>
  <si>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</si>
  <si>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</si>
  <si>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</si>
  <si>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</si>
  <si>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</si>
  <si>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</si>
  <si>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</si>
  <si>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</si>
  <si>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</si>
  <si>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</si>
  <si>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</si>
  <si>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</si>
  <si>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</si>
  <si>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</si>
  <si>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</si>
  <si>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</si>
  <si>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</si>
  <si>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</si>
  <si>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</si>
  <si>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</si>
  <si>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</si>
  <si>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</si>
  <si>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</si>
  <si>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</si>
  <si>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</si>
  <si>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</si>
  <si>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</si>
  <si>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</si>
  <si>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</si>
  <si>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</si>
  <si>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</si>
  <si>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</si>
  <si>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</si>
  <si>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</si>
  <si>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</si>
  <si>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</si>
  <si>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</si>
  <si>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</si>
  <si>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</si>
  <si>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</si>
  <si>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</si>
  <si>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</si>
  <si>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</si>
  <si>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</si>
  <si>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</si>
  <si>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</si>
  <si>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</si>
  <si>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</si>
  <si>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</si>
  <si>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</si>
  <si>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</si>
  <si>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</si>
  <si>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</si>
  <si>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</si>
  <si>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</si>
  <si>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</si>
  <si>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</si>
  <si>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</si>
  <si>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</si>
  <si>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</si>
  <si>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</si>
  <si>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</si>
  <si>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</si>
  <si>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</si>
  <si>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</si>
  <si>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</si>
  <si>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</si>
  <si>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</si>
  <si>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</si>
  <si>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</si>
  <si>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</si>
  <si>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</si>
  <si>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</si>
  <si>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</si>
  <si>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</si>
  <si>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</si>
  <si>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</si>
  <si>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</si>
  <si>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</si>
  <si>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</si>
  <si>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</si>
  <si>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</si>
  <si>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</si>
  <si>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</si>
  <si>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</si>
  <si>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</si>
  <si>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</si>
  <si>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</si>
  <si>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</si>
  <si>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</si>
  <si>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</si>
  <si>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</si>
  <si>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</si>
  <si>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</si>
  <si>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</si>
  <si>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</si>
  <si>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</si>
  <si>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</si>
  <si>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</si>
  <si>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</si>
  <si>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</si>
  <si>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</si>
  <si>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</si>
  <si>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</si>
  <si>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</si>
  <si>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</si>
  <si>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</si>
  <si>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</si>
  <si>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</si>
  <si>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</si>
  <si>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</si>
  <si>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</si>
  <si>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</si>
  <si>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</si>
  <si>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</si>
  <si>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</si>
  <si>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</si>
  <si>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</si>
  <si>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</si>
  <si>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</si>
  <si>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</si>
  <si>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</si>
  <si>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</si>
  <si>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</si>
  <si>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</si>
  <si>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</si>
  <si>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</si>
  <si>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</si>
  <si>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</si>
  <si>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</si>
  <si>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</si>
  <si>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</si>
  <si>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</si>
  <si>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</si>
  <si>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</si>
  <si>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</si>
  <si>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</si>
  <si>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</si>
  <si>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</si>
  <si>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</si>
  <si>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</si>
  <si>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</si>
  <si>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</si>
  <si>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</si>
  <si>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</si>
  <si>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</si>
  <si>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</si>
  <si>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</si>
  <si>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</si>
  <si>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</si>
  <si>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</si>
  <si>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</si>
  <si>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</si>
  <si>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</si>
  <si>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</si>
  <si>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</si>
  <si>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</si>
  <si>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</si>
  <si>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</si>
  <si>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</si>
  <si>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</si>
  <si>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</si>
  <si>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</si>
  <si>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</si>
  <si>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</si>
  <si>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</si>
  <si>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</si>
  <si>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</si>
  <si>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</si>
  <si>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</si>
  <si>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</si>
  <si>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</si>
  <si>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</si>
  <si>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</si>
  <si>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</si>
  <si>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</si>
  <si>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</si>
  <si>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</si>
  <si>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</si>
  <si>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</si>
  <si>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</si>
  <si>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</si>
  <si>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</si>
  <si>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</si>
  <si>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</si>
  <si>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</si>
  <si>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</si>
  <si>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</si>
  <si>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</si>
  <si>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</si>
  <si>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</si>
  <si>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</si>
  <si>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</si>
  <si>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</si>
  <si>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</si>
  <si>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</si>
  <si>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</si>
  <si>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</si>
  <si>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</si>
  <si>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</si>
  <si>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</si>
  <si>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</si>
  <si>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</si>
  <si>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</si>
  <si>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</si>
  <si>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</si>
  <si>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</si>
  <si>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</si>
  <si>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</si>
  <si>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</si>
  <si>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</si>
  <si>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</si>
  <si>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</si>
  <si>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</si>
  <si>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</si>
  <si>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</si>
  <si>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</si>
  <si>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</si>
  <si>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</si>
  <si>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</si>
  <si>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</si>
  <si>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</si>
  <si>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</si>
  <si>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</si>
  <si>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</si>
  <si>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</si>
  <si>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</si>
  <si>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</si>
  <si>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</si>
  <si>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</si>
  <si>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</si>
  <si>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</si>
  <si>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</si>
  <si>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</si>
  <si>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</si>
  <si>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</si>
  <si>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</si>
  <si>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</si>
  <si>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</si>
  <si>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</si>
  <si>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</si>
  <si>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</si>
  <si>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</si>
  <si>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</si>
  <si>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</si>
  <si>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</si>
  <si>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</si>
  <si>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</si>
  <si>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</si>
  <si>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</si>
  <si>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</si>
  <si>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</si>
  <si>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</si>
  <si>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</si>
  <si>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</si>
  <si>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</si>
  <si>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</si>
  <si>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</si>
  <si>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</si>
  <si>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</si>
  <si>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</si>
  <si>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</si>
  <si>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</si>
  <si>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</si>
  <si>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</si>
  <si>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</si>
  <si>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</si>
  <si>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</si>
  <si>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</si>
  <si>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</si>
  <si>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</si>
  <si>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</si>
  <si>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</si>
  <si>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</si>
  <si>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</si>
  <si>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</si>
  <si>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</si>
  <si>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</si>
  <si>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</si>
  <si>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</si>
  <si>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</si>
  <si>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</si>
  <si>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</si>
  <si>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</si>
  <si>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</si>
  <si>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</si>
  <si>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</si>
  <si>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</si>
  <si>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</si>
  <si>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</si>
  <si>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</si>
  <si>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</si>
  <si>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</si>
  <si>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</si>
  <si>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</si>
  <si>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</si>
  <si>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</si>
  <si>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</si>
  <si>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</si>
  <si>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</si>
  <si>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</si>
  <si>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</si>
  <si>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</si>
  <si>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</si>
  <si>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</si>
  <si>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</si>
  <si>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</si>
  <si>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</si>
  <si>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</si>
  <si>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</si>
  <si>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</si>
  <si>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</si>
  <si>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</si>
  <si>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</si>
  <si>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</si>
  <si>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</si>
  <si>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</si>
  <si>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</si>
  <si>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</si>
  <si>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</si>
  <si>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</si>
  <si>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</si>
  <si>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</si>
  <si>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</si>
  <si>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</si>
  <si>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</si>
  <si>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</si>
  <si>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</si>
  <si>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</si>
  <si>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</si>
  <si>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</si>
  <si>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</si>
  <si>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</si>
  <si>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</si>
  <si>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</si>
  <si>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</si>
  <si>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</si>
  <si>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</si>
  <si>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</si>
  <si>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</si>
  <si>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</si>
  <si>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</si>
  <si>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</si>
  <si>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</si>
  <si>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</si>
  <si>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</si>
  <si>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</si>
  <si>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</si>
  <si>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</si>
  <si>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</si>
  <si>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</si>
  <si>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</si>
  <si>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</si>
  <si>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</si>
  <si>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</si>
  <si>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</si>
  <si>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</si>
  <si>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</si>
  <si>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</si>
  <si>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</si>
  <si>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</si>
  <si>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</si>
  <si>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</si>
  <si>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</si>
  <si>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</si>
  <si>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</si>
  <si>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</si>
  <si>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</si>
  <si>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</si>
  <si>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</si>
  <si>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</si>
  <si>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</si>
  <si>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</si>
  <si>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</si>
  <si>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</si>
  <si>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</si>
  <si>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</si>
  <si>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</si>
  <si>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</si>
  <si>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</si>
  <si>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</si>
  <si>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</si>
  <si>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</si>
  <si>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</si>
  <si>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</si>
  <si>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</si>
  <si>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</si>
  <si>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</si>
  <si>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</si>
  <si>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</si>
  <si>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</si>
  <si>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</si>
  <si>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</si>
  <si>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</si>
  <si>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</si>
  <si>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</si>
  <si>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</si>
  <si>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</si>
  <si>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</si>
  <si>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</si>
  <si>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</si>
  <si>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</si>
  <si>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</si>
  <si>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</si>
  <si>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</si>
  <si>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</si>
  <si>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</si>
  <si>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</si>
  <si>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</si>
  <si>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</si>
  <si>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</si>
  <si>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</si>
  <si>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</si>
  <si>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</si>
  <si>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</si>
  <si>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</si>
  <si>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</si>
  <si>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</si>
  <si>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</si>
  <si>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</si>
  <si>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</si>
  <si>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</si>
  <si>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</si>
  <si>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</si>
  <si>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</si>
  <si>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</si>
  <si>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</si>
  <si>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</si>
  <si>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</si>
  <si>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</si>
  <si>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</si>
  <si>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</si>
  <si>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</si>
  <si>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</si>
  <si>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</si>
  <si>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</si>
  <si>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</si>
  <si>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</si>
  <si>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</si>
  <si>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</si>
  <si>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</si>
  <si>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</si>
  <si>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</si>
  <si>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</si>
  <si>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</si>
  <si>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</si>
  <si>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</si>
  <si>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</si>
  <si>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</si>
  <si>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</si>
  <si>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</si>
  <si>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</si>
  <si>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</si>
  <si>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</si>
  <si>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</si>
  <si>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</si>
  <si>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</si>
  <si>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</si>
  <si>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</si>
  <si>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</si>
  <si>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</si>
  <si>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</si>
  <si>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</si>
  <si>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</si>
  <si>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</si>
  <si>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</si>
  <si>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</si>
  <si>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</si>
  <si>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</si>
  <si>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</si>
  <si>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</si>
  <si>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</si>
  <si>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</si>
  <si>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</si>
  <si>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</si>
  <si>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</si>
  <si>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</si>
  <si>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</si>
  <si>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</si>
  <si>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</si>
  <si>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</si>
  <si>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</si>
  <si>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</si>
  <si>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</si>
  <si>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</si>
  <si>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</si>
  <si>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</si>
  <si>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</si>
  <si>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</si>
  <si>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</si>
  <si>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</si>
  <si>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</si>
  <si>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</si>
  <si>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</si>
  <si>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</si>
  <si>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</si>
  <si>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</si>
  <si>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</si>
  <si>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</si>
  <si>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</si>
  <si>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</si>
  <si>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</si>
  <si>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</si>
  <si>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</si>
  <si>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</si>
  <si>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</si>
  <si>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</si>
  <si>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</si>
  <si>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</si>
  <si>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</si>
  <si>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</si>
  <si>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</si>
  <si>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</si>
  <si>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</si>
  <si>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</si>
  <si>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</si>
  <si>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</si>
  <si>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</si>
  <si>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</si>
  <si>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</si>
  <si>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</si>
  <si>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</si>
  <si>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</si>
  <si>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</si>
  <si>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</si>
  <si>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</si>
  <si>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</si>
  <si>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</si>
  <si>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</si>
  <si>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</si>
  <si>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</si>
  <si>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</si>
  <si>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</si>
  <si>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</si>
  <si>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</si>
  <si>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</si>
  <si>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</si>
  <si>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</si>
  <si>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</si>
  <si>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</si>
  <si>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</si>
  <si>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</si>
  <si>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</si>
  <si>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</si>
  <si>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</si>
  <si>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</si>
  <si>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</si>
  <si>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</si>
  <si>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</si>
  <si>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</si>
  <si>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</si>
  <si>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</si>
  <si>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</si>
  <si>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</si>
  <si>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</si>
  <si>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</si>
  <si>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</si>
  <si>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</si>
  <si>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</si>
  <si>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</si>
  <si>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</si>
  <si>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</si>
  <si>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</si>
  <si>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</si>
  <si>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</si>
  <si>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</si>
  <si>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</si>
  <si>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</si>
  <si>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</si>
  <si>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</si>
  <si>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</si>
  <si>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</si>
  <si>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</si>
  <si>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</si>
  <si>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</si>
  <si>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</si>
  <si>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</si>
  <si>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</si>
  <si>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</si>
  <si>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</si>
  <si>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</si>
  <si>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</si>
  <si>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</si>
  <si>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</si>
  <si>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</si>
  <si>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</si>
  <si>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</si>
  <si>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</si>
  <si>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</si>
  <si>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</si>
  <si>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</si>
  <si>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</si>
  <si>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</si>
  <si>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</si>
  <si>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</si>
  <si>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</si>
  <si>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</si>
  <si>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</si>
  <si>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</si>
  <si>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</si>
  <si>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</si>
  <si>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</si>
  <si>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</si>
  <si>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</si>
  <si>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</si>
  <si>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</si>
  <si>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</si>
  <si>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</si>
  <si>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</si>
  <si>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</si>
  <si>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</si>
  <si>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</si>
  <si>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</si>
  <si>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</si>
  <si>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</si>
  <si>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</si>
  <si>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</si>
  <si>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</si>
  <si>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</si>
  <si>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</si>
  <si>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</si>
  <si>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</si>
  <si>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</si>
  <si>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</si>
  <si>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</si>
  <si>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</si>
  <si>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</si>
  <si>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</si>
  <si>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</si>
  <si>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</si>
  <si>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</si>
  <si>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</si>
  <si>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</si>
  <si>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</si>
  <si>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</si>
  <si>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</si>
  <si>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</si>
  <si>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</si>
  <si>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</si>
  <si>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</si>
  <si>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</si>
  <si>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</si>
  <si>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</si>
  <si>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</si>
  <si>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</si>
  <si>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</si>
  <si>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</si>
  <si>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</si>
  <si>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</si>
  <si>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</si>
  <si>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</si>
  <si>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</si>
  <si>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</si>
  <si>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</si>
  <si>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</si>
  <si>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</si>
  <si>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</si>
  <si>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</si>
  <si>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</si>
  <si>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</si>
  <si>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</si>
  <si>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</si>
  <si>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</si>
  <si>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</si>
  <si>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</si>
  <si>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</si>
  <si>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</si>
  <si>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</si>
  <si>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</si>
  <si>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</si>
  <si>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</si>
  <si>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</si>
  <si>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</si>
  <si>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</si>
  <si>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</si>
  <si>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</si>
  <si>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</si>
  <si>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</si>
  <si>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</si>
  <si>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</si>
  <si>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</si>
  <si>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</si>
  <si>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</si>
  <si>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</si>
  <si>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</si>
  <si>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</si>
  <si>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</si>
  <si>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</si>
  <si>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</si>
  <si>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</si>
  <si>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</si>
  <si>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</si>
  <si>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</si>
  <si>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</si>
  <si>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</si>
  <si>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</si>
  <si>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</si>
  <si>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</si>
  <si>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</si>
  <si>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</si>
  <si>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</si>
  <si>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</si>
  <si>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</si>
  <si>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</si>
  <si>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</si>
  <si>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</si>
  <si>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</si>
  <si>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</si>
  <si>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</si>
  <si>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</si>
  <si>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</si>
  <si>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</si>
  <si>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</si>
  <si>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</si>
  <si>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</si>
  <si>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</si>
  <si>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</si>
  <si>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</si>
  <si>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</si>
  <si>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</si>
  <si>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</si>
  <si>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</si>
  <si>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</si>
  <si>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</si>
  <si>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</si>
  <si>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</si>
  <si>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</si>
  <si>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</si>
  <si>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</si>
  <si>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</si>
  <si>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</si>
  <si>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</si>
  <si>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</si>
  <si>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</si>
  <si>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</si>
  <si>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</si>
  <si>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</si>
  <si>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</si>
  <si>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</si>
  <si>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</si>
  <si>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</si>
  <si>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</si>
  <si>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</si>
  <si>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</si>
  <si>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</si>
  <si>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</si>
  <si>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</si>
  <si>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</si>
  <si>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</si>
  <si>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</si>
  <si>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</si>
  <si>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</si>
  <si>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</si>
  <si>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</si>
  <si>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</si>
  <si>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</si>
  <si>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</si>
  <si>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</si>
  <si>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</si>
  <si>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</si>
  <si>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</si>
  <si>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</si>
  <si>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</si>
  <si>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</si>
  <si>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</si>
  <si>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</si>
  <si>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</si>
  <si>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</si>
  <si>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</si>
  <si>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</si>
  <si>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</si>
  <si>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</si>
  <si>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</si>
  <si>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</si>
  <si>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</si>
  <si>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</si>
  <si>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</si>
  <si>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</si>
  <si>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</si>
  <si>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</si>
  <si>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</si>
  <si>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</si>
  <si>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</si>
  <si>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</si>
  <si>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</si>
  <si>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</si>
  <si>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</si>
  <si>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</si>
  <si>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</si>
  <si>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</si>
  <si>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</si>
  <si>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</si>
  <si>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</si>
  <si>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</si>
  <si>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</si>
  <si>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</si>
  <si>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</si>
  <si>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</si>
  <si>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</si>
  <si>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</si>
  <si>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</si>
  <si>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</si>
  <si>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</si>
  <si>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</si>
  <si>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</si>
  <si>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</si>
  <si>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</si>
  <si>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</si>
  <si>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</si>
  <si>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</si>
  <si>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</si>
  <si>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</si>
  <si>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</si>
  <si>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</si>
  <si>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</si>
  <si>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</si>
  <si>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</si>
  <si>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</si>
  <si>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</si>
  <si>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</si>
  <si>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</si>
  <si>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</si>
  <si>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</si>
  <si>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</si>
  <si>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</si>
  <si>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</si>
  <si>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</si>
  <si>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</si>
  <si>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</si>
  <si>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</si>
  <si>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</si>
  <si>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</si>
  <si>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</si>
  <si>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</si>
  <si>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</si>
  <si>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</si>
  <si>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</si>
  <si>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</si>
  <si>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</si>
  <si>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</si>
  <si>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</si>
  <si>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</si>
  <si>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</si>
  <si>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</si>
  <si>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</si>
  <si>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</si>
  <si>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</si>
  <si>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</si>
  <si>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</si>
  <si>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</si>
  <si>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</si>
  <si>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</si>
  <si>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</si>
  <si>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</si>
  <si>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</si>
  <si>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</si>
  <si>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</si>
  <si>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</si>
  <si>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</si>
  <si>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</si>
  <si>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</si>
  <si>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</si>
  <si>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</si>
  <si>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</si>
  <si>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</si>
  <si>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</si>
  <si>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</si>
  <si>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</si>
  <si>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</si>
  <si>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</si>
  <si>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</si>
  <si>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</si>
  <si>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</si>
  <si>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</si>
  <si>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</si>
  <si>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</si>
  <si>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</si>
  <si>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</si>
  <si>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</si>
  <si>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</si>
  <si>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</si>
  <si>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</si>
  <si>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</si>
  <si>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</si>
  <si>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</si>
  <si>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</si>
  <si>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</si>
  <si>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</si>
  <si>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</si>
  <si>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</si>
  <si>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</si>
  <si>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</si>
  <si>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</si>
  <si>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</si>
  <si>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</si>
  <si>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</si>
  <si>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</si>
  <si>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</si>
  <si>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</si>
  <si>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</si>
  <si>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</si>
  <si>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</si>
  <si>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</si>
  <si>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</si>
  <si>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</si>
  <si>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</si>
  <si>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</si>
  <si>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</si>
  <si>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</si>
  <si>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</si>
  <si>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</si>
  <si>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</si>
  <si>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</si>
  <si>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</si>
  <si>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</si>
  <si>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</si>
  <si>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</si>
  <si>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</si>
  <si>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</si>
  <si>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</si>
  <si>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</si>
  <si>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</si>
  <si>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</si>
  <si>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</si>
  <si>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</si>
  <si>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</si>
  <si>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</si>
  <si>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</si>
  <si>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</si>
  <si>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</si>
  <si>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</si>
  <si>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</si>
  <si>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</si>
  <si>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</si>
  <si>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</si>
  <si>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</si>
  <si>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</si>
  <si>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</si>
  <si>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</si>
  <si>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</si>
  <si>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</si>
  <si>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</si>
  <si>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</si>
  <si>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</si>
  <si>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</si>
  <si>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</si>
  <si>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</si>
  <si>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</si>
  <si>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</si>
  <si>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</si>
  <si>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</si>
  <si>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</si>
  <si>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</si>
  <si>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</si>
  <si>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</si>
  <si>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</si>
  <si>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</si>
  <si>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</si>
  <si>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</si>
  <si>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</si>
  <si>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</si>
  <si>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</si>
  <si>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</si>
  <si>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</si>
  <si>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</si>
  <si>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</si>
  <si>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</si>
  <si>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</si>
  <si>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</si>
  <si>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</si>
  <si>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</si>
  <si>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</si>
  <si>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</si>
  <si>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</si>
  <si>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</si>
  <si>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</si>
  <si>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</si>
  <si>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</si>
  <si>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</si>
  <si>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</si>
  <si>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</si>
  <si>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</si>
  <si>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</si>
  <si>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</si>
  <si>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</si>
  <si>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</si>
  <si>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</si>
  <si>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</si>
  <si>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</si>
  <si>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</si>
  <si>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</si>
  <si>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</si>
  <si>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</si>
  <si>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</si>
  <si>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</si>
  <si>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</si>
  <si>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</si>
  <si>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</si>
  <si>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</si>
  <si>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</si>
  <si>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</si>
  <si>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</si>
  <si>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</si>
  <si>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</si>
  <si>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</si>
  <si>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</si>
  <si>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</si>
  <si>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</si>
  <si>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</si>
  <si>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</si>
  <si>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</si>
  <si>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</si>
  <si>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</si>
  <si>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</si>
  <si>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</si>
  <si>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</si>
  <si>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</si>
  <si>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</si>
  <si>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</si>
  <si>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</si>
  <si>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</si>
  <si>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</si>
  <si>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</si>
  <si>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</si>
  <si>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</si>
  <si>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</si>
  <si>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</si>
  <si>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</si>
  <si>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</si>
  <si>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</si>
  <si>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</si>
  <si>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</si>
  <si>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</si>
  <si>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</si>
  <si>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</si>
  <si>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</si>
  <si>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</si>
  <si>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</si>
  <si>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</si>
  <si>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</si>
  <si>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</si>
  <si>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</si>
  <si>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</si>
  <si>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</si>
  <si>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</si>
  <si>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</si>
  <si>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</si>
  <si>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</si>
  <si>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</si>
  <si>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</si>
  <si>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</si>
  <si>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</si>
  <si>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</si>
  <si>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</si>
  <si>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</si>
  <si>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</si>
  <si>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</si>
  <si>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</si>
  <si>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</si>
  <si>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</si>
  <si>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</si>
  <si>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</si>
  <si>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</si>
  <si>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</si>
  <si>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</si>
  <si>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</si>
  <si>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</si>
  <si>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</si>
  <si>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</si>
  <si>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</si>
  <si>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</si>
  <si>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</si>
  <si>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</si>
  <si>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</si>
  <si>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</si>
  <si>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</si>
  <si>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</si>
  <si>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</si>
  <si>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</si>
  <si>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</si>
  <si>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</si>
  <si>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</si>
  <si>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</si>
  <si>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</si>
  <si>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</si>
  <si>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</si>
  <si>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</si>
  <si>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</si>
  <si>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</si>
  <si>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</si>
  <si>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</si>
  <si>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</si>
  <si>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</si>
  <si>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</si>
  <si>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</si>
  <si>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</si>
  <si>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</si>
  <si>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</si>
  <si>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</si>
  <si>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</si>
  <si>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</si>
  <si>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</si>
  <si>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</si>
  <si>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</si>
  <si>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</si>
  <si>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</si>
  <si>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</si>
  <si>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</si>
  <si>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</si>
  <si>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</si>
  <si>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</si>
  <si>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</si>
  <si>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</si>
  <si>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</si>
  <si>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</si>
  <si>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</si>
  <si>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</si>
  <si>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</si>
  <si>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</si>
  <si>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</si>
  <si>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</si>
  <si>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</si>
  <si>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</si>
  <si>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</si>
  <si>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</si>
  <si>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</si>
  <si>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</si>
  <si>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</si>
  <si>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</si>
  <si>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</si>
  <si>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</si>
  <si>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</si>
  <si>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</si>
  <si>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</si>
  <si>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</si>
  <si>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</si>
  <si>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</si>
  <si>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</si>
  <si>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</si>
  <si>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</si>
  <si>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</si>
  <si>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</si>
  <si>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</si>
  <si>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</si>
  <si>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</si>
  <si>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</si>
  <si>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</si>
  <si>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</si>
  <si>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</si>
  <si>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</si>
  <si>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</si>
  <si>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</si>
  <si>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</si>
  <si>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</si>
  <si>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</si>
  <si>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</si>
  <si>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</si>
  <si>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</si>
  <si>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</si>
  <si>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</si>
  <si>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</si>
  <si>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</si>
  <si>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</si>
  <si>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</si>
  <si>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</si>
  <si>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</si>
  <si>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</si>
  <si>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</si>
  <si>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</si>
  <si>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</si>
  <si>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</si>
  <si>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</si>
  <si>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</si>
  <si>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</si>
  <si>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</si>
  <si>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</si>
  <si>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</si>
  <si>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</si>
  <si>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</si>
  <si>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</si>
  <si>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</si>
  <si>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</si>
  <si>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</si>
  <si>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</si>
  <si>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</si>
  <si>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</si>
  <si>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</si>
  <si>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</si>
  <si>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</si>
  <si>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</si>
  <si>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</si>
  <si>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</si>
  <si>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</si>
  <si>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</si>
  <si>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</si>
  <si>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</si>
  <si>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</si>
  <si>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</si>
  <si>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</si>
  <si>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</si>
  <si>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</si>
  <si>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</si>
  <si>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</si>
  <si>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</si>
  <si>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</si>
  <si>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</si>
  <si>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</si>
  <si>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</si>
  <si>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</si>
  <si>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</si>
  <si>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</si>
  <si>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</si>
  <si>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</si>
  <si>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</si>
  <si>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</si>
  <si>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</si>
  <si>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</si>
  <si>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</si>
  <si>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</si>
  <si>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</si>
  <si>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</si>
  <si>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</si>
  <si>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</si>
  <si>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</si>
  <si>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</si>
  <si>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</si>
  <si>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</si>
  <si>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</si>
  <si>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</si>
  <si>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</si>
  <si>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</si>
  <si>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</si>
  <si>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</si>
  <si>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</si>
  <si>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</si>
  <si>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</si>
  <si>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</si>
  <si>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</si>
  <si>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</si>
  <si>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</si>
  <si>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</si>
  <si>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</si>
  <si>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</si>
  <si>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</si>
  <si>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</si>
  <si>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</si>
  <si>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</si>
  <si>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</si>
  <si>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</si>
  <si>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</si>
  <si>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</si>
  <si>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</si>
  <si>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</si>
  <si>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</si>
  <si>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</si>
  <si>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</si>
  <si>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</si>
  <si>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</si>
  <si>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</si>
  <si>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</si>
  <si>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</si>
  <si>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</si>
  <si>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</si>
  <si>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</si>
  <si>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</si>
  <si>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</si>
  <si>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</si>
  <si>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</si>
  <si>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</si>
  <si>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</si>
  <si>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</si>
  <si>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</si>
  <si>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</si>
  <si>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</si>
  <si>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</si>
  <si>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</si>
  <si>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</si>
  <si>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</si>
  <si>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</si>
  <si>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</si>
  <si>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</si>
  <si>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</si>
  <si>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</si>
  <si>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</si>
  <si>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</si>
  <si>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</si>
  <si>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</si>
  <si>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</si>
  <si>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</si>
  <si>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</si>
  <si>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</si>
  <si>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</si>
  <si>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</si>
  <si>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</si>
  <si>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</si>
  <si>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</si>
  <si>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</si>
  <si>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</si>
  <si>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</si>
  <si>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</si>
  <si>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</si>
  <si>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</si>
  <si>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</si>
  <si>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</si>
  <si>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</si>
  <si>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</si>
  <si>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</si>
  <si>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</si>
  <si>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</si>
  <si>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</si>
  <si>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</si>
  <si>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</si>
  <si>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</si>
  <si>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</si>
  <si>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</si>
  <si>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</si>
  <si>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</si>
  <si>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</si>
  <si>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</si>
  <si>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</si>
  <si>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</si>
  <si>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</si>
  <si>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</si>
  <si>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</si>
  <si>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</si>
  <si>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</si>
  <si>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</si>
  <si>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</si>
  <si>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</si>
  <si>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</si>
  <si>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</si>
  <si>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</si>
  <si>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</si>
  <si>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</si>
  <si>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</si>
  <si>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</si>
  <si>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</si>
  <si>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</si>
  <si>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</si>
  <si>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</si>
  <si>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</si>
  <si>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</si>
  <si>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</si>
  <si>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</si>
  <si>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</si>
  <si>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</si>
  <si>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</si>
  <si>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</si>
  <si>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</si>
  <si>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</si>
  <si>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</si>
  <si>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</si>
  <si>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</si>
  <si>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</si>
  <si>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</si>
  <si>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</si>
  <si>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</si>
  <si>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</si>
  <si>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</si>
  <si>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</si>
  <si>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</si>
  <si>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</si>
  <si>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</si>
  <si>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</si>
  <si>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</si>
  <si>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</si>
  <si>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</si>
  <si>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</si>
  <si>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</si>
  <si>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</si>
  <si>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</si>
  <si>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</si>
  <si>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</si>
  <si>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</si>
  <si>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</si>
  <si>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</si>
  <si>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</si>
  <si>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</si>
  <si>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</si>
  <si>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</si>
  <si>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</si>
  <si>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</si>
  <si>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</si>
  <si>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</si>
  <si>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</si>
  <si>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</si>
  <si>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</si>
  <si>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</si>
  <si>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</si>
  <si>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</si>
  <si>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</si>
  <si>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</si>
  <si>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</si>
  <si>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</si>
  <si>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</si>
  <si>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</si>
  <si>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</si>
  <si>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</si>
  <si>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</si>
  <si>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</si>
  <si>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</si>
  <si>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</si>
  <si>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</si>
  <si>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</si>
  <si>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</si>
  <si>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</si>
  <si>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</si>
  <si>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</si>
  <si>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</si>
  <si>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</si>
  <si>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</si>
  <si>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</si>
  <si>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</si>
  <si>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</si>
  <si>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</si>
  <si>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</si>
  <si>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</si>
  <si>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</si>
  <si>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</si>
  <si>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</si>
  <si>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</si>
  <si>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</si>
  <si>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</si>
  <si>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</si>
  <si>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</si>
  <si>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</si>
  <si>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</si>
  <si>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</si>
  <si>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</si>
  <si>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</si>
  <si>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</si>
  <si>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</si>
  <si>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</si>
  <si>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</si>
  <si>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</si>
  <si>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</si>
  <si>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</si>
  <si>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</si>
  <si>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</si>
  <si>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</si>
  <si>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</si>
  <si>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</si>
  <si>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</si>
  <si>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</si>
  <si>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</si>
  <si>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</si>
  <si>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</si>
  <si>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</si>
  <si>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</si>
  <si>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</si>
  <si>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</si>
  <si>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</si>
  <si>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</si>
  <si>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</si>
  <si>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</si>
  <si>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</si>
  <si>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</si>
  <si>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</si>
  <si>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</si>
  <si>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</si>
  <si>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</si>
  <si>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</si>
  <si>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</si>
  <si>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</si>
  <si>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</si>
  <si>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</si>
  <si>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</si>
  <si>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</si>
  <si>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</si>
  <si>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</si>
  <si>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</si>
  <si>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</si>
  <si>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</si>
  <si>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</si>
  <si>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</si>
  <si>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</si>
  <si>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</si>
  <si>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</si>
  <si>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</si>
  <si>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</si>
  <si>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</si>
  <si>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</si>
  <si>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</si>
  <si>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</si>
  <si>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</si>
  <si>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</si>
  <si>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</si>
  <si>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</si>
  <si>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</si>
  <si>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</si>
  <si>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</si>
  <si>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</si>
  <si>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</si>
  <si>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</si>
  <si>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</si>
  <si>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</si>
  <si>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</si>
  <si>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</si>
  <si>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</si>
  <si>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</si>
  <si>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</si>
  <si>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</si>
  <si>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</si>
  <si>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</si>
  <si>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</si>
  <si>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</si>
  <si>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</si>
  <si>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</si>
  <si>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</si>
  <si>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</si>
  <si>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</si>
  <si>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</si>
  <si>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</si>
  <si>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</si>
  <si>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</si>
  <si>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</si>
  <si>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</si>
  <si>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</si>
  <si>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</si>
  <si>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</si>
  <si>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</si>
  <si>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</si>
  <si>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</si>
  <si>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</si>
  <si>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</si>
  <si>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</si>
  <si>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</si>
  <si>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</si>
  <si>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</si>
  <si>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</si>
  <si>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</si>
  <si>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</si>
  <si>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</si>
  <si>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</si>
  <si>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</si>
  <si>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</si>
  <si>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</si>
  <si>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</si>
  <si>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</si>
  <si>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</si>
  <si>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</si>
  <si>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</si>
  <si>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</si>
  <si>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</si>
  <si>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</si>
  <si>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</si>
  <si>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</si>
  <si>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</si>
  <si>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</si>
  <si>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</si>
  <si>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</si>
  <si>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</si>
  <si>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</si>
  <si>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</si>
  <si>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</si>
  <si>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</si>
  <si>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</si>
  <si>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</si>
  <si>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</si>
  <si>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</si>
  <si>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</si>
  <si>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</si>
  <si>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</si>
  <si>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</si>
  <si>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</si>
  <si>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</si>
  <si>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</si>
  <si>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</si>
  <si>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</si>
  <si>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</si>
  <si>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</si>
  <si>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</si>
  <si>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</si>
  <si>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</si>
  <si>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</si>
  <si>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</si>
  <si>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</si>
  <si>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</si>
  <si>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</si>
  <si>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</si>
  <si>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</si>
  <si>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</si>
  <si>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</si>
  <si>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</si>
  <si>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</si>
  <si>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</si>
  <si>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</si>
  <si>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</si>
  <si>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</si>
  <si>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</si>
  <si>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</si>
  <si>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</si>
  <si>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</si>
  <si>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</si>
  <si>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</si>
  <si>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</si>
  <si>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</si>
  <si>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</si>
  <si>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</si>
  <si>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</si>
  <si>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</si>
  <si>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</si>
  <si>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</si>
  <si>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</si>
  <si>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</si>
  <si>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</si>
  <si>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</si>
  <si>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</si>
  <si>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</si>
  <si>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</si>
  <si>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</si>
  <si>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</si>
  <si>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</si>
  <si>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</si>
  <si>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</si>
  <si>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</si>
  <si>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</si>
  <si>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</si>
  <si>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</si>
  <si>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</si>
  <si>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</si>
  <si>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</si>
  <si>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</si>
  <si>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</si>
  <si>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</si>
  <si>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</si>
  <si>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</si>
  <si>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</si>
  <si>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</si>
  <si>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</si>
  <si>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</si>
  <si>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</si>
  <si>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</si>
  <si>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</si>
  <si>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</si>
  <si>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</si>
  <si>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</si>
  <si>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</si>
  <si>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</si>
  <si>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</si>
  <si>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</si>
  <si>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</si>
  <si>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</si>
  <si>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</si>
  <si>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</si>
  <si>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</si>
  <si>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</si>
  <si>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</si>
  <si>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</si>
  <si>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</si>
  <si>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</si>
  <si>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</si>
  <si>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</si>
  <si>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</si>
  <si>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</si>
  <si>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</si>
  <si>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</si>
  <si>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</si>
  <si>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</si>
  <si>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</si>
  <si>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</si>
  <si>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</si>
  <si>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</si>
  <si>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</si>
  <si>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</si>
  <si>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</si>
  <si>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</si>
  <si>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</si>
  <si>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</si>
  <si>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</si>
  <si>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</si>
  <si>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</si>
  <si>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</si>
  <si>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</si>
  <si>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</si>
  <si>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</si>
  <si>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</si>
  <si>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</si>
  <si>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</si>
  <si>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</si>
  <si>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</si>
  <si>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</si>
  <si>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</si>
  <si>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</si>
  <si>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</si>
  <si>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</si>
  <si>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</si>
  <si>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</si>
  <si>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</si>
  <si>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</si>
  <si>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</si>
  <si>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</si>
  <si>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</si>
  <si>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</si>
  <si>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</si>
  <si>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</si>
  <si>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</si>
  <si>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</si>
  <si>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</si>
  <si>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</si>
  <si>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</si>
  <si>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</si>
  <si>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</si>
  <si>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</si>
  <si>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</si>
  <si>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</si>
  <si>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</si>
  <si>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</si>
  <si>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</si>
  <si>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</si>
  <si>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</si>
  <si>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</si>
  <si>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</si>
  <si>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</si>
  <si>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</si>
  <si>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</si>
  <si>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</si>
  <si>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</si>
  <si>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</si>
  <si>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</si>
  <si>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</si>
  <si>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</si>
  <si>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</si>
  <si>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</si>
  <si>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</si>
  <si>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</si>
  <si>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</si>
  <si>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</si>
  <si>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</si>
  <si>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</si>
  <si>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</si>
  <si>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</si>
  <si>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</si>
  <si>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</si>
  <si>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</si>
  <si>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</si>
  <si>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</si>
  <si>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</si>
  <si>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</si>
  <si>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</si>
  <si>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</si>
  <si>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</si>
  <si>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</si>
  <si>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</si>
  <si>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</si>
  <si>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</si>
  <si>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</si>
  <si>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</si>
  <si>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</si>
  <si>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</si>
  <si>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</si>
  <si>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</si>
  <si>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</si>
  <si>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</si>
  <si>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</si>
  <si>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</si>
  <si>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</si>
  <si>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</si>
  <si>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</si>
  <si>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</si>
  <si>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</si>
  <si>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</si>
  <si>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</si>
  <si>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</si>
  <si>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</si>
  <si>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</si>
  <si>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</si>
  <si>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</si>
  <si>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</si>
  <si>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</si>
  <si>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</si>
  <si>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</si>
  <si>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</si>
  <si>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</si>
  <si>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</si>
  <si>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</si>
  <si>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</si>
  <si>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</si>
  <si>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</si>
  <si>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</si>
  <si>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</si>
  <si>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</si>
  <si>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</si>
  <si>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</si>
  <si>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</si>
  <si>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</si>
  <si>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</si>
  <si>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</si>
  <si>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</si>
  <si>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</si>
  <si>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</si>
  <si>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</si>
  <si>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</si>
  <si>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</si>
  <si>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</si>
  <si>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</si>
  <si>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</si>
  <si>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</si>
  <si>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</si>
  <si>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</si>
  <si>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</si>
  <si>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</si>
  <si>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</si>
  <si>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</si>
  <si>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</si>
  <si>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</si>
  <si>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</si>
  <si>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</si>
  <si>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</si>
  <si>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</si>
  <si>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</si>
  <si>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</si>
  <si>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</si>
  <si>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</si>
  <si>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</si>
  <si>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</si>
  <si>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</si>
  <si>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</si>
  <si>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</si>
  <si>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</si>
  <si>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</si>
  <si>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</si>
  <si>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</si>
  <si>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</si>
  <si>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</si>
  <si>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</si>
  <si>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</si>
  <si>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</si>
  <si>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</si>
  <si>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</si>
  <si>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</si>
  <si>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</si>
  <si>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</si>
  <si>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</si>
  <si>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</si>
  <si>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</si>
  <si>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</si>
  <si>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</si>
  <si>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</si>
  <si>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</si>
  <si>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</si>
  <si>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</si>
  <si>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</si>
  <si>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</si>
  <si>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</si>
  <si>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</si>
  <si>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</si>
  <si>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</si>
  <si>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</si>
  <si>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</si>
  <si>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</si>
  <si>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</si>
  <si>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</si>
  <si>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</si>
  <si>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</si>
  <si>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</si>
  <si>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</si>
  <si>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</si>
  <si>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</si>
  <si>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</si>
  <si>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</si>
  <si>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</si>
  <si>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</si>
  <si>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</si>
  <si>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</si>
  <si>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</si>
  <si>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</si>
  <si>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</si>
  <si>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</si>
  <si>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</si>
  <si>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</si>
  <si>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</si>
  <si>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</si>
  <si>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</si>
  <si>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</si>
  <si>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</si>
  <si>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</si>
  <si>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</si>
  <si>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</si>
  <si>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</si>
  <si>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</si>
  <si>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</si>
  <si>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</si>
  <si>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</si>
  <si>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</si>
  <si>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</si>
  <si>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</si>
  <si>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</si>
  <si>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</si>
  <si>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</si>
  <si>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</si>
  <si>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</si>
  <si>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</si>
  <si>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</si>
  <si>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</si>
  <si>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</si>
  <si>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</si>
  <si>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</si>
  <si>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</si>
  <si>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</si>
  <si>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</si>
  <si>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</si>
  <si>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</si>
  <si>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</si>
  <si>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</si>
  <si>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</si>
  <si>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</si>
  <si>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</si>
  <si>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</si>
  <si>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</si>
  <si>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</si>
  <si>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</si>
  <si>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</si>
  <si>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</si>
  <si>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</si>
  <si>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</si>
  <si>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</si>
  <si>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</si>
  <si>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</si>
  <si>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</si>
  <si>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</si>
  <si>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</si>
  <si>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</si>
  <si>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</si>
  <si>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</si>
  <si>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</si>
  <si>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</si>
  <si>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</si>
  <si>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</si>
  <si>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</si>
  <si>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</si>
  <si>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</si>
  <si>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</si>
  <si>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</si>
  <si>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</si>
  <si>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</si>
  <si>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</si>
  <si>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</si>
  <si>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</si>
  <si>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</si>
  <si>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</si>
  <si>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</si>
  <si>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</si>
  <si>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</si>
  <si>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</si>
  <si>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</si>
  <si>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</si>
  <si>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</si>
  <si>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</si>
  <si>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</si>
  <si>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</si>
  <si>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</si>
  <si>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</si>
  <si>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</si>
  <si>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</si>
  <si>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</si>
  <si>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</si>
  <si>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</si>
  <si>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</si>
  <si>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</si>
  <si>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</si>
  <si>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</si>
  <si>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</si>
  <si>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</si>
  <si>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</si>
  <si>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</si>
  <si>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</si>
  <si>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</si>
  <si>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</si>
  <si>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</si>
  <si>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</si>
  <si>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</si>
  <si>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</si>
  <si>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</si>
  <si>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</si>
  <si>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</si>
  <si>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</si>
  <si>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</si>
  <si>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</si>
  <si>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</si>
  <si>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</si>
  <si>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</si>
  <si>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</si>
  <si>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</si>
  <si>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</si>
  <si>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</si>
  <si>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</si>
  <si>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</si>
  <si>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</si>
  <si>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</si>
  <si>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</si>
  <si>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</si>
  <si>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</si>
  <si>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</si>
  <si>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</si>
  <si>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</si>
  <si>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</si>
  <si>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</si>
  <si>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</si>
  <si>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</si>
  <si>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</si>
  <si>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</si>
  <si>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</si>
  <si>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</si>
  <si>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</si>
  <si>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</si>
  <si>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</si>
  <si>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</si>
  <si>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</si>
  <si>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</si>
  <si>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</si>
  <si>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</si>
  <si>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</si>
  <si>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</si>
  <si>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</si>
  <si>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</si>
  <si>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</si>
  <si>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</si>
  <si>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</si>
  <si>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</si>
  <si>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</si>
  <si>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</si>
  <si>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</si>
  <si>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</si>
  <si>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</si>
  <si>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</si>
  <si>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</si>
  <si>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</si>
  <si>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</si>
  <si>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</si>
  <si>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</si>
  <si>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</si>
  <si>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</si>
  <si>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</si>
  <si>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</si>
  <si>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</si>
  <si>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</si>
  <si>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</si>
  <si>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</si>
  <si>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</si>
  <si>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</si>
  <si>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</si>
  <si>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</si>
  <si>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</si>
  <si>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</si>
  <si>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</si>
  <si>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</si>
  <si>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</si>
  <si>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</si>
  <si>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</si>
  <si>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</si>
  <si>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</si>
  <si>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</si>
  <si>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</si>
  <si>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</si>
  <si>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</si>
  <si>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</si>
  <si>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</si>
  <si>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</si>
  <si>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</si>
  <si>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</si>
  <si>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</si>
  <si>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</si>
  <si>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</si>
  <si>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</si>
  <si>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</si>
  <si>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</si>
  <si>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</si>
  <si>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</si>
  <si>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</si>
  <si>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</si>
  <si>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</si>
  <si>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</si>
  <si>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</si>
  <si>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</si>
  <si>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</si>
  <si>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</si>
  <si>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</si>
  <si>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</si>
  <si>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</si>
  <si>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</si>
  <si>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</si>
  <si>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</si>
  <si>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</si>
  <si>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</si>
  <si>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</si>
  <si>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</si>
  <si>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</si>
  <si>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</si>
  <si>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</si>
  <si>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</si>
  <si>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</si>
  <si>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</si>
  <si>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</si>
  <si>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</si>
  <si>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</si>
  <si>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</si>
  <si>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</si>
  <si>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</si>
  <si>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</si>
  <si>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</si>
  <si>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</si>
  <si>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</si>
  <si>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</si>
  <si>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</si>
  <si>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</si>
  <si>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</si>
  <si>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</si>
  <si>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</si>
  <si>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</si>
  <si>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</si>
  <si>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</si>
  <si>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</si>
  <si>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</si>
  <si>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</si>
  <si>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</si>
  <si>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</si>
  <si>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</si>
  <si>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</si>
  <si>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</si>
  <si>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</si>
  <si>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</si>
  <si>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</si>
  <si>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</si>
  <si>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</si>
  <si>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</si>
  <si>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</si>
  <si>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</si>
  <si>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</si>
  <si>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</si>
  <si>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</si>
  <si>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</si>
  <si>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</si>
  <si>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</si>
  <si>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</si>
  <si>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</si>
  <si>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</si>
  <si>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</si>
  <si>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</si>
  <si>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</si>
  <si>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</si>
  <si>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</si>
  <si>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</si>
  <si>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</si>
  <si>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</si>
  <si>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</si>
  <si>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</si>
  <si>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</si>
  <si>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</si>
  <si>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</si>
  <si>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</si>
  <si>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</si>
  <si>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</si>
  <si>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</si>
  <si>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</si>
  <si>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</si>
  <si>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</si>
  <si>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</si>
  <si>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</si>
  <si>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</si>
  <si>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</si>
  <si>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</si>
  <si>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</si>
  <si>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</si>
  <si>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</si>
  <si>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</si>
  <si>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</si>
  <si>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</si>
  <si>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</si>
  <si>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</si>
  <si>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</si>
  <si>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</si>
  <si>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</si>
  <si>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</si>
  <si>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</si>
  <si>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</si>
  <si>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</si>
  <si>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</si>
  <si>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</si>
  <si>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</si>
  <si>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</si>
  <si>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</si>
  <si>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</si>
  <si>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</si>
  <si>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</si>
  <si>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</si>
  <si>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</si>
  <si>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</si>
  <si>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</si>
  <si>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</si>
  <si>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</si>
  <si>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</si>
  <si>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</si>
  <si>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</si>
  <si>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</si>
  <si>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</si>
  <si>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</si>
  <si>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</si>
  <si>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</si>
  <si>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</si>
  <si>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</si>
  <si>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</si>
  <si>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</si>
  <si>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</si>
  <si>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</si>
  <si>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</si>
  <si>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</si>
  <si>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</si>
  <si>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</si>
  <si>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</si>
  <si>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</si>
  <si>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</si>
  <si>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</si>
  <si>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</si>
  <si>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</si>
  <si>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</si>
  <si>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</si>
  <si>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</si>
  <si>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</si>
  <si>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</si>
  <si>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</si>
  <si>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</si>
  <si>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</si>
  <si>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</si>
  <si>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</si>
  <si>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</si>
  <si>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</si>
  <si>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</si>
  <si>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</si>
  <si>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</si>
  <si>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</si>
  <si>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</si>
  <si>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</si>
  <si>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</si>
  <si>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</si>
  <si>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</si>
  <si>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</si>
  <si>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</si>
  <si>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</si>
  <si>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</si>
  <si>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</si>
  <si>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</si>
  <si>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</si>
  <si>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</si>
  <si>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</si>
  <si>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</si>
  <si>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</si>
  <si>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</si>
  <si>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</si>
  <si>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</si>
  <si>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</si>
  <si>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</si>
  <si>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</si>
  <si>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</si>
  <si>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</si>
  <si>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</si>
  <si>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</si>
  <si>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</si>
  <si>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</si>
  <si>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</si>
  <si>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</si>
  <si>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</si>
  <si>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</si>
  <si>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</si>
  <si>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</si>
  <si>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</si>
  <si>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</si>
  <si>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</si>
  <si>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</si>
  <si>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</si>
  <si>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</si>
  <si>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</si>
  <si>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</si>
  <si>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</si>
  <si>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</si>
  <si>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</si>
  <si>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</si>
  <si>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</si>
  <si>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</si>
  <si>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</si>
  <si>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</si>
  <si>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</si>
  <si>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</si>
  <si>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</si>
  <si>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</si>
  <si>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</si>
  <si>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</si>
  <si>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</si>
  <si>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</si>
  <si>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</si>
  <si>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</si>
  <si>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</si>
  <si>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</si>
  <si>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</si>
  <si>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</si>
  <si>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</si>
  <si>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</si>
  <si>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</si>
  <si>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</si>
  <si>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</si>
  <si>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</si>
  <si>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</si>
  <si>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</si>
  <si>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</si>
  <si>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</si>
  <si>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</si>
  <si>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</si>
  <si>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</si>
  <si>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</si>
  <si>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</si>
  <si>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</si>
  <si>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</si>
  <si>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</si>
  <si>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</si>
  <si>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</si>
  <si>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</si>
  <si>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</si>
  <si>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</si>
  <si>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</si>
  <si>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</si>
  <si>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</si>
  <si>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</si>
  <si>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</si>
  <si>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</si>
  <si>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</si>
  <si>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</si>
  <si>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</si>
  <si>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</si>
  <si>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</si>
  <si>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</si>
  <si>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</si>
  <si>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</si>
  <si>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</si>
  <si>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</si>
  <si>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</si>
  <si>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</si>
  <si>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</si>
  <si>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</si>
  <si>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</si>
  <si>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</si>
  <si>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</si>
  <si>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</si>
  <si>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</si>
  <si>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</si>
  <si>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</si>
  <si>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</si>
  <si>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</si>
  <si>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</si>
  <si>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</si>
  <si>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</si>
  <si>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</si>
  <si>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</si>
  <si>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</si>
  <si>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</si>
  <si>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</si>
  <si>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</si>
  <si>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</si>
  <si>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</si>
  <si>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</si>
  <si>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</si>
  <si>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</si>
  <si>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</si>
  <si>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</si>
  <si>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</si>
  <si>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</si>
  <si>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</si>
  <si>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</si>
  <si>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</si>
  <si>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</si>
  <si>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</si>
  <si>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</si>
  <si>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</si>
  <si>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</si>
  <si>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</si>
  <si>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</si>
  <si>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</si>
  <si>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</si>
  <si>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</si>
  <si>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</si>
  <si>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</si>
  <si>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</si>
  <si>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</si>
  <si>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</si>
  <si>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</si>
  <si>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</si>
  <si>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</si>
  <si>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</si>
  <si>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</si>
  <si>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</si>
  <si>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</si>
  <si>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</si>
  <si>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</si>
  <si>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</si>
  <si>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</si>
  <si>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</si>
  <si>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</si>
  <si>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</si>
  <si>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</si>
  <si>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</si>
  <si>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</si>
  <si>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</si>
  <si>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</si>
  <si>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</si>
  <si>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</si>
  <si>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</si>
  <si>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</si>
  <si>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</si>
  <si>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</si>
  <si>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</si>
  <si>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</si>
  <si>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</si>
  <si>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</si>
  <si>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</si>
  <si>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</si>
  <si>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</si>
  <si>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</si>
  <si>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</si>
  <si>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</si>
  <si>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</si>
  <si>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</si>
  <si>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</si>
  <si>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</si>
  <si>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</si>
  <si>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</si>
  <si>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</si>
  <si>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</si>
  <si>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</si>
  <si>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</si>
  <si>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</si>
  <si>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</si>
  <si>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</si>
  <si>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</si>
  <si>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</si>
  <si>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</si>
  <si>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</si>
  <si>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</si>
  <si>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</si>
  <si>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</si>
  <si>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</si>
  <si>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</si>
  <si>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</si>
  <si>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</si>
  <si>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</si>
  <si>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</si>
  <si>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</si>
  <si>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</si>
  <si>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</si>
  <si>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</si>
  <si>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</si>
  <si>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</si>
  <si>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</si>
  <si>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</si>
  <si>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</si>
  <si>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</si>
  <si>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</si>
  <si>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</si>
  <si>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</si>
  <si>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</si>
  <si>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</si>
  <si>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</si>
  <si>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</si>
  <si>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</si>
  <si>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</si>
  <si>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</si>
  <si>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</si>
  <si>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</si>
  <si>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</si>
  <si>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</si>
  <si>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</si>
  <si>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</si>
  <si>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</si>
  <si>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</si>
  <si>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</si>
  <si>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</si>
  <si>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</si>
  <si>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</si>
  <si>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</si>
  <si>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</si>
  <si>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</si>
  <si>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</si>
  <si>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</si>
  <si>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</si>
  <si>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</si>
  <si>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</si>
  <si>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</si>
  <si>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</si>
  <si>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</si>
  <si>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</si>
  <si>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</si>
  <si>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</si>
  <si>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</si>
  <si>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</si>
  <si>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</si>
  <si>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</si>
  <si>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</si>
  <si>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</si>
  <si>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</si>
  <si>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</si>
  <si>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</si>
  <si>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</si>
  <si>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</si>
  <si>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</si>
  <si>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</si>
  <si>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</si>
  <si>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</si>
  <si>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</si>
  <si>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</si>
  <si>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</si>
  <si>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</si>
  <si>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</si>
  <si>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</si>
  <si>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</si>
  <si>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</si>
  <si>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</si>
  <si>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</si>
  <si>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</si>
  <si>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</si>
  <si>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</si>
  <si>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</si>
  <si>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</si>
  <si>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</si>
  <si>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</si>
  <si>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</si>
  <si>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</si>
  <si>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</si>
  <si>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</si>
  <si>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</si>
  <si>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</si>
  <si>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</si>
  <si>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</si>
  <si>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</si>
  <si>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</si>
  <si>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</si>
  <si>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</si>
  <si>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</si>
  <si>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</si>
  <si>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</si>
  <si>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</si>
  <si>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</si>
  <si>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</si>
  <si>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</si>
  <si>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</si>
  <si>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</si>
  <si>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</si>
  <si>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</si>
  <si>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</si>
  <si>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</si>
  <si>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</si>
  <si>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</si>
  <si>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</si>
  <si>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</si>
  <si>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</si>
  <si>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</si>
  <si>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</si>
  <si>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</si>
  <si>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</si>
  <si>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</si>
  <si>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</si>
  <si>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</si>
  <si>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</si>
  <si>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</si>
  <si>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</si>
  <si>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</si>
  <si>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</si>
  <si>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</si>
  <si>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</si>
  <si>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</si>
  <si>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</si>
  <si>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</si>
  <si>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</si>
  <si>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</si>
  <si>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</si>
  <si>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</si>
  <si>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</si>
  <si>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</si>
  <si>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</si>
  <si>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</si>
  <si>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</si>
  <si>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</si>
  <si>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</si>
  <si>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</si>
  <si>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</si>
  <si>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</si>
  <si>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</si>
  <si>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</si>
  <si>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</si>
  <si>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</si>
  <si>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</si>
  <si>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</si>
  <si>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</si>
  <si>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</si>
  <si>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</si>
  <si>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</si>
  <si>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</si>
  <si>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</si>
  <si>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</si>
  <si>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</si>
  <si>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</si>
  <si>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</si>
  <si>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</si>
  <si>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</si>
  <si>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</si>
  <si>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</si>
  <si>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</si>
  <si>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</si>
  <si>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</si>
  <si>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</si>
  <si>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</si>
  <si>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</si>
  <si>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</si>
  <si>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</si>
  <si>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</si>
  <si>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</si>
  <si>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</si>
  <si>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</si>
  <si>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</si>
  <si>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</si>
  <si>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</si>
  <si>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</si>
  <si>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</si>
  <si>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</si>
  <si>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</si>
  <si>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</si>
  <si>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</si>
  <si>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</si>
  <si>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</si>
  <si>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</si>
  <si>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</si>
  <si>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</si>
  <si>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</si>
  <si>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</si>
  <si>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</si>
  <si>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</si>
  <si>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</si>
  <si>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</si>
  <si>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</si>
  <si>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</si>
  <si>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</si>
  <si>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</si>
  <si>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</si>
  <si>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</si>
  <si>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</si>
  <si>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</si>
  <si>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</si>
  <si>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</si>
  <si>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</si>
  <si>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</si>
  <si>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</si>
  <si>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</si>
  <si>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</si>
  <si>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</si>
  <si>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</si>
  <si>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</si>
  <si>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</si>
  <si>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</si>
  <si>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</si>
  <si>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</si>
  <si>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</si>
  <si>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</si>
  <si>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</si>
  <si>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</si>
  <si>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</si>
  <si>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</si>
  <si>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</si>
  <si>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</si>
  <si>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</si>
  <si>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</si>
  <si>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</si>
  <si>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</si>
  <si>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</si>
  <si>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</si>
  <si>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</si>
  <si>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</si>
  <si>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</si>
  <si>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</si>
  <si>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</si>
  <si>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</si>
  <si>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</si>
  <si>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</si>
  <si>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</si>
  <si>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</si>
  <si>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</si>
  <si>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</si>
  <si>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</si>
  <si>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</si>
  <si>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</si>
  <si>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</si>
  <si>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</si>
  <si>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</si>
  <si>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</si>
  <si>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</si>
  <si>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</si>
  <si>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</si>
  <si>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</si>
  <si>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</si>
  <si>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</si>
  <si>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</si>
  <si>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</si>
  <si>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</si>
  <si>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</si>
  <si>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</si>
  <si>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</si>
  <si>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</si>
  <si>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</si>
  <si>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</si>
  <si>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</si>
  <si>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</si>
  <si>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</si>
  <si>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</si>
  <si>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</si>
  <si>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</si>
  <si>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</si>
  <si>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</si>
  <si>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</si>
  <si>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</si>
  <si>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</si>
  <si>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</si>
  <si>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</si>
  <si>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</si>
  <si>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</si>
  <si>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</si>
  <si>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</si>
  <si>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</si>
  <si>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</si>
  <si>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</si>
  <si>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</si>
  <si>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</si>
  <si>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</si>
  <si>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</si>
  <si>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</si>
  <si>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</si>
  <si>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</si>
  <si>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</si>
  <si>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</si>
  <si>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</si>
  <si>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</si>
  <si>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</si>
  <si>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</si>
  <si>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</si>
  <si>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</si>
  <si>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</si>
  <si>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</si>
  <si>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</si>
  <si>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</si>
  <si>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</si>
  <si>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</si>
  <si>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</si>
  <si>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</si>
  <si>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</si>
  <si>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</si>
  <si>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</si>
  <si>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</si>
  <si>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</si>
  <si>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</si>
  <si>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</si>
  <si>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</si>
  <si>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</si>
  <si>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</si>
  <si>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</si>
  <si>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</si>
  <si>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</si>
  <si>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</si>
  <si>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</si>
  <si>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</si>
  <si>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</si>
  <si>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</si>
  <si>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</si>
  <si>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</si>
  <si>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</si>
  <si>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</si>
  <si>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</si>
  <si>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</si>
  <si>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</si>
  <si>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</si>
  <si>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</si>
  <si>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</si>
  <si>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</si>
  <si>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</si>
  <si>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</si>
  <si>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</si>
  <si>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</si>
  <si>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</si>
  <si>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</si>
  <si>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</si>
  <si>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</si>
  <si>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</si>
  <si>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</si>
  <si>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</si>
  <si>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</si>
  <si>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</si>
  <si>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</si>
  <si>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</si>
  <si>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</si>
  <si>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</si>
  <si>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</si>
  <si>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</si>
  <si>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</si>
  <si>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</si>
  <si>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</si>
  <si>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</si>
  <si>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</si>
  <si>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</si>
  <si>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</si>
  <si>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</si>
  <si>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</si>
  <si>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</si>
  <si>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</si>
  <si>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</si>
  <si>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</si>
  <si>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</si>
  <si>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</si>
  <si>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</si>
  <si>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</si>
  <si>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</si>
  <si>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</si>
  <si>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</si>
  <si>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</si>
  <si>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</si>
  <si>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</si>
  <si>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</si>
  <si>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</si>
  <si>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</si>
  <si>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</si>
  <si>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</si>
  <si>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</si>
  <si>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</si>
  <si>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</si>
  <si>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</si>
  <si>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</si>
  <si>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</si>
  <si>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</si>
  <si>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</si>
  <si>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</si>
  <si>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</si>
  <si>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</si>
  <si>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</si>
  <si>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</si>
  <si>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</si>
  <si>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</si>
  <si>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</si>
  <si>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</si>
  <si>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</si>
  <si>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</si>
  <si>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</si>
  <si>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</si>
  <si>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</si>
  <si>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</si>
  <si>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</si>
  <si>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</si>
  <si>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</si>
  <si>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</si>
  <si>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</si>
  <si>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</si>
  <si>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</si>
  <si>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</si>
  <si>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</si>
  <si>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</si>
  <si>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</si>
  <si>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</si>
  <si>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</si>
  <si>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</si>
  <si>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</si>
  <si>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</si>
  <si>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</si>
  <si>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</si>
  <si>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</si>
  <si>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</si>
  <si>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</si>
  <si>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</si>
  <si>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</si>
  <si>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</si>
  <si>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</si>
  <si>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</si>
  <si>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</si>
  <si>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</si>
  <si>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</si>
  <si>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</si>
  <si>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</si>
  <si>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</si>
  <si>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</si>
  <si>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</si>
  <si>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</si>
  <si>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</si>
  <si>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</si>
  <si>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</si>
  <si>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</si>
  <si>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</si>
  <si>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</si>
  <si>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</si>
  <si>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</si>
  <si>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</si>
  <si>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</si>
  <si>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</si>
  <si>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</si>
  <si>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</si>
  <si>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</si>
  <si>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</si>
  <si>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</si>
  <si>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</si>
  <si>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</si>
  <si>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</si>
  <si>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</si>
  <si>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</si>
  <si>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</si>
  <si>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</si>
  <si>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</si>
  <si>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</si>
  <si>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</si>
  <si>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</si>
  <si>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</si>
  <si>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</si>
  <si>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</si>
  <si>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</si>
  <si>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</si>
  <si>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</si>
  <si>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</si>
  <si>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</si>
  <si>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</si>
  <si>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</si>
  <si>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</si>
  <si>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</si>
  <si>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</si>
  <si>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</si>
  <si>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</si>
  <si>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</si>
  <si>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</si>
  <si>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</si>
  <si>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</si>
  <si>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</si>
  <si>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</si>
  <si>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</si>
  <si>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</si>
  <si>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</si>
  <si>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</si>
  <si>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</si>
  <si>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</si>
  <si>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</si>
  <si>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</si>
  <si>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</si>
  <si>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</si>
  <si>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</si>
  <si>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</si>
  <si>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</si>
  <si>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</si>
  <si>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</si>
  <si>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</si>
  <si>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</si>
  <si>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</si>
  <si>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</si>
  <si>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</si>
  <si>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</si>
  <si>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</si>
  <si>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</si>
  <si>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</si>
  <si>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</si>
  <si>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</si>
  <si>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</si>
  <si>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</si>
  <si>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</si>
  <si>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</si>
  <si>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</si>
  <si>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</si>
  <si>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</si>
  <si>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</si>
  <si>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</si>
  <si>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</si>
  <si>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</si>
  <si>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</si>
  <si>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</si>
  <si>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</si>
  <si>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</si>
  <si>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</si>
  <si>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</si>
  <si>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</si>
  <si>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</si>
  <si>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</si>
  <si>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</si>
  <si>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</si>
  <si>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</si>
  <si>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</si>
  <si>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</si>
  <si>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</si>
  <si>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</si>
  <si>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</si>
  <si>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</si>
  <si>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</si>
  <si>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</si>
  <si>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</si>
  <si>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</si>
  <si>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</si>
  <si>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</si>
  <si>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</si>
  <si>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</si>
  <si>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</si>
  <si>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</si>
  <si>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</si>
  <si>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</si>
  <si>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</si>
  <si>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</si>
  <si>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</si>
  <si>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</si>
  <si>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</si>
  <si>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</si>
  <si>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</si>
  <si>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</si>
  <si>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</si>
  <si>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</si>
  <si>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</si>
  <si>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</si>
  <si>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</si>
  <si>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</si>
  <si>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</si>
  <si>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</si>
  <si>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</si>
  <si>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</si>
  <si>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</si>
  <si>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</si>
  <si>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</si>
  <si>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</si>
  <si>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</si>
  <si>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</si>
  <si>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</si>
  <si>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</si>
  <si>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</si>
  <si>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</si>
  <si>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</si>
  <si>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</si>
  <si>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</si>
  <si>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</si>
  <si>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</si>
  <si>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</si>
  <si>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</si>
  <si>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</si>
  <si>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</si>
  <si>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</si>
  <si>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</si>
  <si>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</si>
  <si>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</si>
  <si>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</si>
  <si>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</si>
  <si>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</si>
  <si>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</si>
  <si>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</si>
  <si>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</si>
  <si>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</si>
  <si>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</si>
  <si>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</si>
  <si>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</si>
  <si>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</si>
  <si>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</si>
  <si>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</si>
  <si>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</si>
  <si>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</si>
  <si>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</si>
  <si>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</si>
  <si>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</si>
  <si>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</si>
  <si>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</si>
  <si>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</si>
  <si>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</si>
  <si>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</si>
  <si>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</si>
  <si>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</si>
  <si>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</si>
  <si>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</si>
  <si>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</si>
  <si>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</si>
  <si>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</si>
  <si>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</si>
  <si>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</si>
  <si>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</si>
  <si>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</si>
  <si>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</si>
  <si>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</si>
  <si>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</si>
  <si>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</si>
  <si>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</si>
  <si>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</si>
  <si>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</si>
  <si>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</si>
  <si>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</si>
  <si>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</si>
  <si>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</si>
  <si>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</si>
  <si>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</si>
  <si>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</si>
  <si>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</si>
  <si>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</si>
  <si>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</si>
  <si>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</si>
  <si>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</si>
  <si>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</si>
  <si>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</si>
  <si>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</si>
  <si>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</si>
  <si>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</si>
  <si>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</si>
  <si>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</si>
  <si>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</si>
  <si>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</si>
  <si>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</si>
  <si>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</si>
  <si>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</si>
  <si>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</si>
  <si>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</si>
  <si>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</si>
  <si>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</si>
  <si>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</si>
  <si>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</si>
  <si>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</si>
  <si>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</si>
  <si>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</si>
  <si>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</si>
  <si>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</si>
  <si>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</si>
  <si>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</si>
  <si>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</si>
  <si>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</si>
  <si>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</si>
  <si>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</si>
  <si>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</si>
  <si>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</si>
  <si>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</si>
  <si>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</si>
  <si>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</si>
  <si>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</si>
  <si>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</si>
  <si>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</si>
  <si>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</si>
  <si>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</si>
  <si>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</si>
  <si>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</si>
  <si>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</si>
  <si>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</si>
  <si>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</si>
  <si>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</si>
  <si>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</si>
  <si>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</si>
  <si>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</si>
  <si>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</si>
  <si>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</si>
  <si>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</si>
  <si>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</si>
  <si>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</si>
  <si>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</si>
  <si>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</si>
  <si>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</si>
  <si>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</si>
  <si>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</si>
  <si>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</si>
  <si>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</si>
  <si>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</si>
  <si>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</si>
  <si>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</si>
  <si>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</si>
  <si>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</si>
  <si>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</si>
  <si>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</si>
  <si>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</si>
  <si>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</si>
  <si>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</si>
  <si>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</si>
  <si>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</si>
  <si>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</si>
  <si>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</si>
  <si>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</si>
  <si>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</si>
  <si>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</si>
  <si>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</si>
  <si>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</si>
  <si>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</si>
  <si>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</si>
  <si>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</si>
  <si>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</si>
  <si>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</si>
  <si>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</si>
  <si>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</si>
  <si>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</si>
  <si>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</si>
  <si>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</si>
  <si>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</si>
  <si>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</si>
  <si>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</si>
  <si>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</si>
  <si>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</si>
  <si>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</si>
  <si>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</si>
  <si>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</si>
  <si>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</si>
  <si>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</si>
  <si>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</si>
  <si>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</si>
  <si>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</si>
  <si>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</si>
  <si>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</si>
  <si>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</si>
  <si>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</si>
  <si>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</si>
  <si>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</si>
  <si>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</si>
  <si>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</si>
  <si>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</si>
  <si>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</si>
  <si>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</si>
  <si>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</si>
  <si>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</si>
  <si>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</si>
  <si>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</si>
  <si>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</si>
  <si>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</si>
  <si>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</si>
  <si>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</si>
  <si>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</si>
  <si>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</si>
  <si>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</si>
  <si>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</si>
  <si>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</si>
  <si>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</si>
  <si>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</si>
  <si>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</si>
  <si>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</si>
  <si>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</si>
  <si>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</si>
  <si>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</si>
  <si>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</si>
  <si>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</si>
  <si>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</si>
  <si>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</si>
  <si>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</si>
  <si>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</si>
  <si>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</si>
  <si>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</si>
  <si>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</si>
  <si>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</si>
  <si>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</si>
  <si>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</si>
  <si>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</si>
  <si>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</si>
  <si>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</si>
  <si>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</si>
  <si>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</si>
  <si>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</si>
  <si>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</si>
  <si>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</si>
  <si>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</si>
  <si>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</si>
  <si>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</si>
  <si>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</si>
  <si>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</si>
  <si>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</si>
  <si>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</si>
  <si>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</si>
  <si>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</si>
  <si>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</si>
  <si>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</si>
  <si>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</si>
  <si>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</si>
  <si>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</si>
  <si>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</si>
  <si>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</si>
  <si>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</si>
  <si>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</si>
  <si>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</si>
  <si>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</si>
  <si>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</si>
  <si>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</si>
  <si>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</si>
  <si>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</si>
  <si>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</si>
  <si>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</si>
  <si>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</si>
  <si>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</si>
  <si>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</si>
  <si>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</si>
  <si>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</si>
  <si>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</si>
  <si>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</si>
  <si>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</si>
  <si>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</si>
  <si>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</si>
  <si>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</si>
  <si>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</si>
  <si>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</si>
  <si>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</si>
  <si>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</si>
  <si>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</si>
  <si>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</si>
  <si>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</si>
  <si>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</si>
  <si>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</si>
  <si>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</si>
  <si>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</si>
  <si>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</si>
  <si>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</si>
  <si>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</si>
  <si>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</si>
  <si>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</si>
  <si>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</si>
  <si>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</si>
  <si>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</si>
  <si>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</si>
  <si>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</si>
  <si>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</si>
  <si>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</si>
  <si>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</si>
  <si>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</si>
  <si>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</si>
  <si>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</si>
  <si>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</si>
  <si>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</si>
  <si>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</si>
  <si>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</si>
  <si>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</si>
  <si>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</si>
  <si>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</si>
  <si>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</si>
  <si>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</si>
  <si>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</si>
  <si>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</si>
  <si>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</si>
  <si>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</si>
  <si>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</si>
  <si>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</si>
  <si>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</si>
  <si>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</si>
  <si>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</si>
  <si>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</si>
  <si>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</si>
  <si>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</si>
  <si>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</si>
  <si>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</si>
  <si>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</si>
  <si>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</si>
  <si>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</si>
  <si>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</si>
  <si>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</si>
  <si>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</si>
  <si>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</si>
  <si>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</si>
  <si>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</si>
  <si>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</si>
  <si>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</si>
  <si>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</si>
  <si>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</si>
  <si>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</si>
  <si>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</si>
  <si>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</si>
  <si>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</si>
  <si>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</si>
  <si>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</si>
  <si>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</si>
  <si>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</si>
  <si>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</si>
  <si>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</si>
  <si>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</si>
  <si>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</si>
  <si>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</si>
  <si>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</si>
  <si>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</si>
  <si>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</si>
  <si>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</si>
  <si>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</si>
  <si>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</si>
  <si>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</si>
  <si>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</si>
  <si>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</si>
  <si>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</si>
  <si>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</si>
  <si>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</si>
  <si>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</si>
  <si>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</si>
  <si>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</si>
  <si>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</si>
  <si>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</si>
  <si>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</si>
  <si>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</si>
  <si>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</si>
  <si>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</si>
  <si>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</si>
  <si>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</si>
  <si>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</si>
  <si>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</si>
  <si>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</si>
  <si>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</si>
  <si>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</si>
  <si>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</si>
  <si>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</si>
  <si>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</si>
  <si>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</si>
  <si>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</si>
  <si>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</si>
  <si>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</si>
  <si>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</si>
  <si>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</si>
  <si>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</si>
  <si>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</si>
  <si>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</si>
  <si>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</si>
  <si>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</si>
  <si>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</si>
  <si>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</si>
  <si>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</si>
  <si>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</si>
  <si>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</si>
  <si>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</si>
  <si>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</si>
  <si>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</si>
  <si>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</si>
  <si>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</si>
  <si>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</si>
  <si>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</si>
  <si>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</si>
  <si>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</si>
  <si>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</si>
  <si>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</si>
  <si>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</si>
  <si>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</si>
  <si>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</si>
  <si>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</si>
  <si>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</si>
  <si>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</si>
  <si>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</si>
  <si>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</si>
  <si>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</si>
  <si>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</si>
  <si>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</si>
  <si>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</si>
  <si>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</si>
  <si>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</si>
  <si>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</si>
  <si>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</si>
  <si>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</si>
  <si>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</si>
  <si>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</si>
  <si>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</si>
  <si>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</si>
  <si>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</si>
  <si>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</si>
  <si>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</si>
  <si>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</si>
  <si>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</si>
  <si>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</si>
  <si>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</si>
  <si>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</si>
  <si>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</si>
  <si>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</si>
  <si>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</si>
  <si>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</si>
  <si>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</si>
  <si>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</si>
  <si>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</si>
  <si>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</si>
  <si>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</si>
  <si>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</si>
  <si>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</si>
  <si>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</si>
  <si>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</si>
  <si>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</si>
  <si>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</si>
  <si>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</si>
  <si>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</si>
  <si>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</si>
  <si>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</si>
  <si>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</si>
  <si>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</si>
  <si>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</si>
  <si>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</si>
  <si>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</si>
  <si>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</si>
  <si>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</si>
  <si>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</si>
  <si>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</si>
  <si>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</si>
  <si>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</si>
  <si>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</si>
  <si>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</si>
  <si>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</si>
  <si>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</si>
  <si>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</si>
  <si>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</si>
  <si>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</si>
  <si>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</si>
  <si>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</si>
  <si>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</si>
  <si>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</si>
  <si>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</si>
  <si>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</si>
  <si>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</si>
  <si>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</si>
  <si>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</si>
  <si>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</si>
  <si>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</si>
  <si>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</si>
  <si>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</si>
  <si>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</si>
  <si>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</si>
  <si>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</si>
  <si>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</si>
  <si>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</si>
  <si>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</si>
  <si>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</si>
  <si>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</si>
  <si>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</si>
  <si>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</si>
  <si>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</si>
  <si>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</si>
  <si>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</si>
  <si>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</si>
  <si>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</si>
  <si>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</si>
  <si>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</si>
  <si>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</si>
  <si>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</si>
  <si>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</si>
  <si>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</si>
  <si>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</si>
  <si>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</si>
  <si>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</si>
  <si>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</si>
  <si>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</si>
  <si>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</si>
  <si>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</si>
  <si>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</si>
  <si>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</si>
  <si>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</si>
  <si>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</si>
  <si>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</si>
  <si>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</si>
  <si>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</si>
  <si>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</si>
  <si>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</si>
  <si>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</si>
  <si>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</si>
  <si>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</si>
  <si>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</si>
  <si>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</si>
  <si>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</si>
  <si>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</si>
  <si>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</si>
  <si>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</si>
  <si>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</si>
  <si>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</si>
  <si>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</si>
  <si>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</si>
  <si>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</si>
  <si>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</si>
  <si>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</si>
  <si>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</si>
  <si>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</si>
  <si>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</si>
  <si>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</si>
  <si>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</si>
  <si>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</si>
  <si>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</si>
  <si>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</si>
  <si>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</si>
  <si>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</si>
  <si>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</si>
  <si>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</si>
  <si>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</si>
  <si>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</si>
  <si>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</si>
  <si>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</si>
  <si>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</si>
  <si>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</si>
  <si>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</si>
  <si>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</si>
  <si>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</si>
  <si>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</si>
  <si>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</si>
  <si>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</si>
  <si>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</si>
  <si>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</si>
  <si>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</si>
  <si>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</si>
  <si>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</si>
  <si>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</si>
  <si>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</si>
  <si>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</si>
  <si>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</si>
  <si>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</si>
  <si>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</si>
  <si>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</si>
  <si>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</si>
  <si>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</si>
  <si>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</si>
  <si>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</si>
  <si>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</si>
  <si>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</si>
  <si>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</si>
  <si>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</si>
  <si>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</si>
  <si>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</si>
  <si>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</si>
  <si>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</si>
  <si>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</si>
  <si>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</si>
  <si>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</si>
  <si>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</si>
  <si>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</si>
  <si>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</si>
  <si>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</si>
  <si>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</si>
  <si>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</si>
  <si>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</si>
  <si>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</si>
  <si>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</si>
  <si>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</si>
  <si>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</si>
  <si>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</si>
  <si>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</si>
  <si>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</si>
  <si>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</si>
  <si>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</si>
  <si>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</si>
  <si>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</si>
  <si>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</si>
  <si>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</si>
  <si>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</si>
  <si>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</si>
  <si>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</si>
  <si>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</si>
  <si>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</si>
  <si>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</si>
  <si>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</si>
  <si>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</si>
  <si>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</si>
  <si>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</si>
  <si>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</si>
  <si>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</si>
  <si>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</si>
  <si>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</si>
  <si>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</si>
  <si>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</si>
  <si>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</si>
  <si>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</si>
  <si>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</si>
  <si>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</si>
  <si>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</si>
  <si>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</si>
  <si>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</si>
  <si>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</si>
  <si>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</si>
  <si>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</si>
  <si>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</si>
  <si>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</si>
  <si>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</si>
  <si>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</si>
  <si>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</si>
  <si>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</si>
  <si>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</si>
  <si>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</si>
  <si>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</si>
  <si>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</si>
  <si>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</si>
  <si>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</si>
  <si>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</si>
  <si>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</si>
  <si>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</si>
  <si>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</si>
  <si>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</si>
  <si>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</si>
  <si>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</si>
  <si>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</si>
  <si>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</si>
  <si>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</si>
  <si>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</si>
  <si>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</si>
  <si>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</si>
  <si>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</si>
  <si>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</si>
  <si>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</si>
  <si>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</si>
  <si>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</si>
  <si>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</si>
  <si>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</si>
  <si>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</si>
  <si>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</si>
  <si>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</si>
  <si>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</si>
  <si>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</si>
  <si>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</si>
  <si>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</si>
  <si>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</si>
  <si>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</si>
  <si>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</si>
  <si>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</si>
  <si>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</si>
  <si>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</si>
  <si>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</si>
  <si>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</si>
  <si>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</si>
  <si>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</si>
  <si>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</si>
  <si>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</si>
  <si>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</si>
  <si>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</si>
  <si>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</si>
  <si>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</si>
  <si>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</si>
  <si>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</si>
  <si>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</si>
  <si>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</si>
  <si>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</si>
  <si>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</si>
  <si>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</si>
  <si>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</si>
  <si>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</si>
  <si>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</si>
  <si>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</si>
  <si>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</si>
  <si>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</si>
  <si>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</si>
  <si>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</si>
  <si>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</si>
  <si>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</si>
  <si>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</si>
  <si>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</si>
  <si>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</si>
  <si>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</si>
  <si>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</si>
  <si>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</si>
  <si>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</si>
  <si>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</si>
  <si>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</si>
  <si>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</si>
  <si>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</si>
  <si>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</si>
  <si>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</si>
  <si>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</si>
  <si>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</si>
  <si>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</si>
  <si>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</si>
  <si>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</si>
  <si>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</si>
  <si>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</si>
  <si>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</si>
  <si>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</si>
  <si>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</si>
  <si>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</si>
  <si>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</si>
  <si>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</si>
  <si>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</si>
  <si>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</si>
  <si>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</si>
  <si>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</si>
  <si>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</si>
  <si>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</si>
  <si>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</si>
  <si>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</si>
  <si>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</si>
  <si>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</si>
  <si>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</si>
  <si>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</si>
  <si>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</si>
  <si>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</si>
  <si>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</si>
  <si>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</si>
  <si>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</si>
  <si>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</si>
  <si>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</si>
  <si>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</si>
  <si>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</si>
  <si>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</si>
  <si>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</si>
  <si>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</si>
  <si>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</si>
  <si>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</si>
  <si>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</si>
  <si>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</si>
  <si>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</si>
  <si>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</si>
  <si>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</si>
  <si>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</si>
  <si>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</si>
  <si>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</si>
  <si>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</si>
  <si>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</si>
  <si>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</si>
  <si>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</si>
  <si>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</si>
  <si>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</si>
  <si>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</si>
  <si>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</si>
  <si>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</si>
  <si>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</si>
  <si>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</si>
  <si>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</si>
  <si>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</si>
  <si>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</si>
  <si>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</si>
  <si>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</si>
  <si>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</si>
  <si>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</si>
  <si>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</si>
  <si>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</si>
  <si>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</si>
  <si>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</si>
  <si>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</si>
  <si>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</si>
  <si>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</si>
  <si>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</si>
  <si>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</si>
  <si>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</si>
  <si>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</si>
  <si>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</si>
  <si>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</si>
  <si>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</si>
  <si>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</si>
  <si>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</si>
  <si>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</si>
  <si>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</si>
  <si>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</si>
  <si>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</si>
  <si>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</si>
  <si>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</si>
  <si>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</si>
  <si>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</si>
  <si>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</si>
  <si>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</si>
  <si>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</si>
  <si>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</si>
  <si>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</si>
  <si>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</si>
  <si>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</si>
  <si>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</si>
  <si>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</si>
  <si>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</si>
  <si>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</si>
  <si>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</si>
  <si>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</si>
  <si>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</si>
  <si>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</si>
  <si>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</si>
  <si>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</si>
  <si>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</si>
  <si>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</si>
  <si>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</si>
  <si>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</si>
  <si>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</si>
  <si>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</si>
  <si>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</si>
  <si>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</si>
  <si>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</si>
  <si>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</si>
  <si>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</si>
  <si>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</si>
  <si>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</si>
  <si>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</si>
  <si>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</si>
  <si>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</si>
  <si>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</si>
  <si>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</si>
  <si>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</si>
  <si>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</si>
  <si>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</si>
  <si>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</si>
  <si>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</si>
  <si>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</si>
  <si>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</si>
  <si>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</si>
  <si>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</si>
  <si>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</si>
  <si>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</si>
  <si>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</si>
  <si>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</si>
  <si>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</si>
  <si>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</si>
  <si>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</si>
  <si>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</si>
  <si>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</si>
  <si>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</si>
  <si>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</si>
  <si>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</si>
  <si>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</si>
  <si>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</si>
  <si>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</si>
  <si>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</si>
  <si>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</si>
  <si>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</si>
  <si>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</si>
  <si>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</si>
  <si>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</si>
  <si>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</si>
  <si>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</si>
  <si>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</si>
  <si>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</si>
  <si>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</si>
  <si>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</si>
  <si>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</si>
  <si>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</si>
  <si>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</si>
  <si>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</si>
  <si>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</si>
  <si>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</si>
  <si>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</si>
  <si>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</si>
  <si>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</si>
  <si>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</si>
  <si>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</si>
  <si>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</si>
  <si>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</si>
  <si>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</si>
  <si>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</si>
  <si>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</si>
  <si>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</si>
  <si>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</si>
  <si>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</si>
  <si>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</si>
  <si>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</si>
  <si>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</si>
  <si>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</si>
  <si>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</si>
  <si>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</si>
  <si>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</si>
  <si>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</si>
  <si>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</si>
  <si>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</si>
  <si>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</si>
  <si>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</si>
  <si>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</si>
  <si>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</si>
  <si>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</si>
  <si>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</si>
  <si>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</si>
  <si>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</si>
  <si>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</si>
  <si>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</si>
  <si>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</si>
  <si>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</si>
  <si>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</si>
  <si>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</si>
  <si>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</si>
  <si>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</si>
  <si>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</si>
  <si>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</si>
  <si>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</si>
  <si>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</si>
  <si>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</si>
  <si>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</si>
  <si>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</si>
  <si>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</si>
  <si>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</si>
  <si>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</si>
  <si>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</si>
  <si>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</si>
  <si>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</si>
  <si>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</si>
  <si>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</si>
  <si>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</si>
  <si>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</si>
  <si>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</si>
  <si>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</si>
  <si>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</si>
  <si>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</si>
  <si>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</si>
  <si>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</si>
  <si>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</si>
  <si>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</si>
  <si>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</si>
  <si>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</si>
  <si>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</si>
  <si>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</si>
  <si>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</si>
  <si>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</si>
  <si>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</si>
  <si>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</si>
  <si>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</si>
  <si>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</si>
  <si>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</si>
  <si>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</si>
  <si>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</si>
  <si>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</si>
  <si>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</si>
  <si>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</si>
  <si>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</si>
  <si>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</si>
  <si>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</si>
  <si>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</si>
  <si>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</si>
  <si>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</si>
  <si>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</si>
  <si>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</si>
  <si>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</si>
  <si>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</si>
  <si>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</si>
  <si>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</si>
  <si>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</si>
  <si>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</si>
  <si>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</si>
  <si>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</si>
  <si>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</si>
  <si>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</si>
  <si>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</si>
  <si>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</si>
  <si>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</si>
  <si>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</si>
  <si>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</si>
  <si>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</si>
  <si>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</si>
  <si>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</si>
  <si>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</si>
  <si>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</si>
  <si>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</si>
  <si>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</si>
  <si>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</si>
  <si>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</si>
  <si>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</si>
  <si>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</si>
  <si>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</si>
  <si>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</si>
  <si>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</si>
  <si>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</si>
  <si>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</si>
  <si>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</si>
  <si>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</si>
  <si>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</si>
  <si>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</si>
  <si>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</si>
  <si>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</si>
  <si>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</si>
  <si>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</si>
  <si>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</si>
  <si>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</si>
  <si>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</si>
  <si>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</si>
  <si>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</si>
  <si>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</si>
  <si>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</si>
  <si>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</si>
  <si>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</si>
  <si>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</si>
  <si>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</si>
  <si>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</si>
  <si>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</si>
  <si>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</si>
  <si>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</si>
  <si>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</si>
  <si>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</si>
  <si>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</si>
  <si>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</si>
  <si>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</si>
  <si>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</si>
  <si>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</si>
  <si>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</si>
  <si>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</si>
  <si>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</si>
  <si>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</si>
  <si>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</si>
  <si>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</si>
  <si>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</si>
  <si>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</si>
  <si>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</si>
  <si>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</si>
  <si>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</si>
  <si>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</si>
  <si>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</si>
  <si>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</si>
  <si>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</si>
  <si>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</si>
  <si>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</si>
  <si>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</si>
  <si>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</si>
  <si>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</si>
  <si>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</si>
  <si>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</si>
  <si>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</si>
  <si>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</si>
  <si>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</si>
  <si>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</si>
  <si>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</si>
  <si>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</si>
  <si>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</si>
  <si>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</si>
  <si>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</si>
  <si>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</si>
  <si>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</si>
  <si>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</si>
  <si>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</si>
  <si>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</si>
  <si>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</si>
  <si>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</si>
  <si>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</si>
  <si>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</si>
  <si>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</si>
  <si>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</si>
  <si>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</si>
  <si>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</si>
  <si>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</si>
  <si>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</si>
  <si>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</si>
  <si>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</si>
  <si>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</si>
  <si>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</si>
  <si>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</si>
  <si>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</si>
  <si>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</si>
  <si>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</si>
  <si>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</si>
  <si>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</si>
  <si>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</si>
  <si>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</si>
  <si>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</si>
  <si>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</si>
  <si>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</si>
  <si>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</si>
  <si>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</si>
  <si>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</si>
  <si>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</si>
  <si>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</si>
  <si>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</si>
  <si>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</si>
  <si>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</si>
  <si>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</si>
  <si>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</si>
  <si>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</si>
  <si>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</si>
  <si>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</si>
  <si>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</si>
  <si>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</si>
  <si>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</si>
  <si>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</si>
  <si>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</si>
  <si>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</si>
  <si>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</si>
  <si>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</si>
  <si>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</si>
  <si>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</si>
  <si>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</si>
  <si>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</si>
  <si>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</si>
  <si>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</si>
  <si>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</si>
  <si>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</si>
  <si>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</si>
  <si>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</si>
  <si>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</si>
  <si>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</si>
  <si>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</si>
  <si>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</si>
  <si>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</si>
  <si>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</si>
  <si>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</si>
  <si>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</si>
  <si>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</si>
  <si>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</si>
  <si>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</si>
  <si>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</si>
  <si>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</si>
  <si>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</si>
  <si>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</si>
  <si>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</si>
  <si>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</si>
  <si>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</si>
  <si>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</si>
  <si>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</si>
  <si>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</si>
  <si>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</si>
  <si>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</si>
  <si>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</si>
  <si>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</si>
  <si>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</si>
  <si>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</si>
  <si>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</si>
  <si>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</si>
  <si>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</si>
  <si>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</si>
  <si>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</si>
  <si>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</si>
  <si>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</si>
  <si>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</si>
  <si>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</si>
  <si>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</si>
  <si>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</si>
  <si>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</si>
  <si>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</si>
  <si>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</si>
  <si>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</si>
  <si>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</si>
  <si>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</si>
  <si>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</si>
  <si>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</si>
  <si>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</si>
  <si>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</si>
  <si>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</si>
  <si>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</si>
  <si>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</si>
  <si>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</si>
  <si>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</si>
  <si>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</si>
  <si>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</si>
  <si>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</si>
  <si>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</si>
  <si>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</si>
  <si>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</si>
  <si>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</si>
  <si>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</si>
  <si>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</si>
  <si>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</si>
  <si>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</si>
  <si>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</si>
  <si>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</si>
  <si>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</si>
  <si>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</si>
  <si>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</si>
  <si>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</si>
  <si>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</si>
  <si>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</si>
  <si>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</si>
  <si>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</si>
  <si>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</si>
  <si>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</si>
  <si>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</si>
  <si>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</si>
  <si>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</si>
  <si>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</si>
  <si>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</si>
  <si>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</si>
  <si>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</si>
  <si>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</si>
  <si>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</si>
  <si>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</si>
  <si>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</si>
  <si>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</si>
  <si>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</si>
  <si>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</si>
  <si>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</si>
  <si>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</si>
  <si>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</si>
  <si>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</si>
  <si>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</si>
  <si>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</si>
  <si>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</si>
  <si>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</si>
  <si>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</si>
  <si>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</si>
  <si>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</si>
  <si>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</si>
  <si>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</si>
  <si>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</si>
  <si>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</si>
  <si>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</si>
  <si>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</si>
  <si>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</si>
  <si>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</si>
  <si>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</si>
  <si>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</si>
  <si>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</si>
  <si>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</si>
  <si>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</si>
  <si>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</si>
  <si>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</si>
  <si>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</si>
  <si>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</si>
  <si>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</si>
  <si>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</si>
  <si>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</si>
  <si>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</si>
  <si>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</si>
  <si>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</si>
  <si>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</si>
  <si>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</si>
  <si>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</si>
  <si>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</si>
  <si>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</si>
  <si>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</si>
  <si>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</si>
  <si>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</si>
  <si>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</si>
  <si>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</si>
  <si>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</si>
  <si>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</si>
  <si>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</si>
  <si>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</si>
  <si>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</si>
  <si>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</si>
  <si>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</si>
  <si>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</si>
  <si>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</si>
  <si>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</si>
  <si>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</si>
  <si>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</si>
  <si>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</si>
  <si>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</si>
  <si>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</si>
  <si>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</si>
  <si>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</si>
  <si>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</si>
  <si>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</si>
  <si>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</si>
  <si>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</si>
  <si>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</si>
  <si>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</si>
  <si>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</si>
  <si>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</si>
  <si>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</si>
  <si>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</si>
  <si>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</si>
  <si>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</si>
  <si>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</si>
  <si>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</si>
  <si>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</si>
  <si>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</si>
  <si>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</si>
  <si>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</si>
  <si>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</si>
  <si>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</si>
  <si>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</si>
  <si>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</si>
  <si>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</si>
  <si>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</si>
  <si>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</si>
  <si>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</si>
  <si>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</si>
  <si>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</si>
  <si>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</si>
  <si>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</si>
  <si>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</si>
  <si>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</si>
  <si>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</si>
  <si>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</si>
  <si>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</si>
  <si>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</si>
  <si>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</si>
  <si>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</si>
  <si>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</si>
  <si>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</si>
  <si>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</si>
  <si>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</si>
  <si>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</si>
  <si>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</si>
  <si>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</si>
  <si>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</si>
  <si>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</si>
  <si>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</si>
  <si>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</si>
  <si>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</si>
  <si>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</si>
  <si>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</si>
  <si>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</si>
  <si>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</si>
  <si>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</si>
  <si>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</si>
  <si>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</si>
  <si>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</si>
  <si>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</si>
  <si>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</si>
  <si>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</si>
  <si>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</si>
  <si>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</si>
  <si>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</si>
  <si>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</si>
  <si>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</si>
  <si>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</si>
  <si>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</si>
  <si>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</si>
  <si>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</si>
  <si>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</si>
  <si>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</si>
  <si>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</si>
  <si>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</si>
  <si>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</si>
  <si>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</si>
  <si>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</si>
  <si>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</si>
  <si>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</si>
  <si>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</si>
  <si>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</si>
  <si>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</si>
  <si>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</si>
  <si>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</si>
  <si>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</si>
  <si>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</si>
  <si>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</si>
  <si>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</si>
  <si>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</si>
  <si>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</si>
  <si>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</si>
  <si>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</si>
  <si>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</si>
  <si>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</si>
  <si>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</si>
  <si>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</si>
  <si>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</si>
  <si>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</si>
  <si>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</si>
  <si>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</si>
  <si>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</si>
  <si>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</si>
  <si>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</si>
  <si>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</si>
  <si>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</si>
  <si>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</si>
  <si>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</si>
  <si>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</si>
  <si>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</si>
  <si>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</si>
  <si>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</si>
  <si>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</si>
  <si>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</si>
  <si>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</si>
  <si>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</si>
  <si>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</si>
  <si>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</si>
  <si>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</si>
  <si>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</si>
  <si>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</si>
  <si>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</si>
  <si>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</si>
  <si>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</si>
  <si>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</si>
  <si>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</si>
  <si>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</si>
  <si>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</si>
  <si>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</si>
  <si>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</si>
  <si>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</si>
  <si>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</si>
  <si>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</si>
  <si>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</si>
  <si>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</si>
  <si>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</si>
  <si>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</si>
  <si>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</si>
  <si>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</si>
  <si>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</si>
  <si>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</si>
  <si>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</si>
  <si>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</si>
  <si>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</si>
  <si>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</si>
  <si>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</si>
  <si>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</si>
  <si>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</si>
  <si>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</si>
  <si>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</si>
  <si>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</si>
  <si>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</si>
  <si>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</si>
  <si>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</si>
  <si>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</si>
  <si>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</si>
  <si>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</si>
  <si>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</si>
  <si>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</si>
  <si>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</si>
  <si>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</si>
  <si>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</si>
  <si>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</si>
  <si>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</si>
  <si>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</si>
  <si>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</si>
  <si>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</si>
  <si>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</si>
  <si>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</si>
  <si>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</si>
  <si>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</si>
  <si>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</si>
  <si>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</si>
  <si>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</si>
  <si>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</si>
  <si>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</si>
  <si>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</si>
  <si>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</si>
  <si>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</si>
  <si>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</si>
  <si>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</si>
  <si>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</si>
  <si>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</si>
  <si>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</si>
  <si>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</si>
  <si>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</si>
  <si>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</si>
  <si>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</si>
  <si>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</si>
  <si>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</si>
  <si>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</si>
  <si>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</si>
  <si>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</si>
  <si>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</si>
  <si>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</si>
  <si>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</si>
  <si>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</si>
  <si>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</si>
  <si>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</si>
  <si>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</si>
  <si>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</si>
  <si>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</si>
  <si>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</si>
  <si>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</si>
  <si>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</si>
  <si>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</si>
  <si>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</si>
  <si>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</si>
  <si>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</si>
  <si>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</si>
  <si>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</si>
  <si>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</si>
  <si>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</si>
  <si>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</si>
  <si>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</si>
  <si>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</si>
  <si>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</si>
  <si>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</si>
  <si>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</si>
  <si>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</si>
  <si>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</si>
  <si>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</si>
  <si>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</si>
  <si>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</si>
  <si>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</si>
  <si>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</si>
  <si>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</si>
  <si>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</si>
  <si>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</si>
  <si>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</si>
  <si>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</si>
  <si>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</si>
  <si>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</si>
  <si>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</si>
  <si>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</si>
  <si>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</si>
  <si>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</si>
  <si>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</si>
  <si>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</si>
  <si>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</si>
  <si>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</si>
  <si>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</si>
  <si>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</si>
  <si>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</si>
  <si>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</si>
  <si>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</si>
  <si>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</si>
  <si>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</si>
  <si>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</si>
  <si>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</si>
  <si>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</si>
  <si>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</si>
  <si>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</si>
  <si>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</si>
  <si>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</si>
  <si>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</si>
  <si>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</si>
  <si>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</si>
  <si>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</si>
  <si>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</si>
  <si>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</si>
  <si>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</si>
  <si>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</si>
  <si>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</si>
  <si>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</si>
  <si>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</si>
  <si>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</si>
  <si>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</si>
  <si>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</si>
  <si>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</si>
  <si>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</si>
  <si>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</si>
  <si>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</si>
  <si>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</si>
  <si>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</si>
  <si>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</si>
  <si>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</si>
  <si>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</si>
  <si>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</si>
  <si>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</si>
  <si>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</si>
  <si>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</si>
  <si>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</si>
  <si>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</si>
  <si>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</si>
  <si>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</si>
  <si>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</si>
  <si>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</si>
  <si>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</si>
  <si>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</si>
  <si>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</si>
  <si>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</si>
  <si>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</si>
  <si>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</si>
  <si>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</si>
  <si>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</si>
  <si>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</si>
  <si>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</si>
  <si>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</si>
  <si>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</si>
  <si>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</si>
  <si>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</si>
  <si>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</si>
  <si>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</si>
  <si>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</si>
  <si>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</si>
  <si>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</si>
  <si>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</si>
  <si>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</si>
  <si>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</si>
  <si>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</si>
  <si>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</si>
  <si>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</si>
  <si>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</si>
  <si>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</si>
  <si>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</si>
  <si>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</si>
  <si>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</si>
  <si>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</si>
  <si>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</si>
  <si>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</si>
  <si>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</si>
  <si>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</si>
  <si>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</si>
  <si>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</si>
  <si>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</si>
  <si>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</si>
  <si>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</si>
  <si>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</si>
  <si>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</si>
  <si>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</si>
  <si>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</si>
  <si>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</si>
  <si>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</si>
  <si>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</si>
  <si>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</si>
  <si>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</si>
  <si>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</si>
  <si>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</si>
  <si>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</si>
  <si>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</si>
  <si>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</si>
  <si>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</si>
  <si>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</si>
  <si>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</si>
  <si>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</si>
  <si>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</si>
  <si>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</si>
  <si>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</si>
  <si>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</si>
  <si>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</si>
  <si>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</si>
  <si>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</si>
  <si>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</si>
  <si>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</si>
  <si>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</si>
  <si>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</si>
  <si>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</si>
  <si>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</si>
  <si>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</si>
  <si>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</si>
  <si>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</si>
  <si>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</si>
  <si>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</si>
  <si>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</si>
  <si>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</si>
  <si>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</si>
  <si>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</si>
  <si>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</si>
  <si>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</si>
  <si>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</si>
  <si>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</si>
  <si>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</si>
  <si>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</si>
  <si>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</si>
  <si>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</si>
  <si>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</si>
  <si>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</si>
  <si>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</si>
  <si>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</si>
  <si>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</si>
  <si>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</si>
  <si>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</si>
  <si>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</si>
  <si>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</si>
  <si>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</si>
  <si>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</si>
  <si>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</si>
  <si>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</si>
  <si>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</si>
  <si>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</si>
  <si>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</si>
  <si>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</si>
  <si>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</si>
  <si>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</si>
  <si>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</si>
  <si>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</si>
  <si>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</si>
  <si>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</si>
  <si>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</si>
  <si>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</si>
  <si>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</si>
  <si>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</si>
  <si>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</si>
  <si>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</si>
  <si>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</si>
  <si>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</si>
  <si>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</si>
  <si>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</si>
  <si>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</si>
  <si>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</si>
  <si>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</si>
  <si>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</si>
  <si>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</si>
  <si>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</si>
  <si>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</si>
  <si>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</si>
  <si>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</si>
  <si>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</si>
  <si>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</si>
  <si>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</si>
  <si>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</si>
  <si>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</si>
  <si>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</si>
  <si>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</si>
  <si>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</si>
  <si>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</si>
  <si>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</si>
  <si>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</si>
  <si>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</si>
  <si>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</si>
  <si>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</si>
  <si>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</si>
  <si>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</si>
  <si>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</si>
  <si>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</si>
  <si>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</si>
  <si>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</si>
  <si>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</si>
  <si>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</si>
  <si>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</si>
  <si>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</si>
  <si>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</si>
  <si>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</si>
  <si>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</si>
  <si>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</si>
  <si>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</si>
  <si>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</si>
  <si>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</si>
  <si>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</si>
  <si>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</si>
  <si>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</si>
  <si>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</si>
  <si>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</si>
  <si>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</si>
  <si>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</si>
  <si>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</si>
  <si>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</si>
  <si>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</si>
  <si>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</si>
  <si>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</si>
  <si>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</si>
  <si>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</si>
  <si>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</si>
  <si>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</si>
  <si>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</si>
  <si>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</si>
  <si>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</si>
  <si>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</si>
  <si>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</si>
  <si>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</si>
  <si>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</si>
  <si>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</si>
  <si>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</si>
  <si>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</si>
  <si>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</si>
  <si>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</si>
  <si>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</si>
  <si>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</si>
  <si>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</si>
  <si>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</si>
  <si>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</si>
  <si>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</si>
  <si>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</si>
  <si>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</si>
  <si>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</si>
  <si>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</si>
  <si>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</si>
  <si>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</si>
  <si>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</si>
  <si>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</si>
  <si>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</si>
  <si>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</si>
  <si>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</si>
  <si>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</si>
  <si>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</si>
  <si>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</si>
  <si>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</si>
  <si>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</si>
  <si>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</si>
  <si>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</si>
  <si>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</si>
  <si>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</si>
  <si>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</si>
  <si>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</si>
  <si>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</si>
  <si>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</si>
  <si>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</si>
  <si>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</si>
  <si>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</si>
  <si>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</si>
  <si>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</si>
  <si>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</si>
  <si>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</si>
  <si>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</si>
  <si>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</si>
  <si>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</si>
  <si>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</si>
  <si>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</si>
  <si>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</si>
  <si>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</si>
  <si>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</si>
  <si>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</si>
  <si>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</si>
  <si>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</si>
  <si>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</si>
  <si>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</si>
  <si>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</si>
  <si>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</si>
  <si>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</si>
  <si>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</si>
  <si>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</si>
  <si>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</si>
  <si>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</si>
  <si>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</si>
  <si>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</si>
  <si>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</si>
  <si>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</si>
  <si>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</si>
  <si>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</si>
  <si>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</si>
  <si>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</si>
  <si>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</si>
  <si>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</si>
  <si>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</si>
  <si>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</si>
  <si>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</si>
  <si>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</si>
  <si>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</si>
  <si>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</si>
  <si>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</si>
  <si>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</si>
  <si>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</si>
  <si>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</si>
  <si>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</si>
  <si>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</si>
  <si>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</si>
  <si>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</si>
  <si>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</si>
  <si>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</si>
  <si>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</si>
  <si>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</si>
  <si>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</si>
  <si>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</si>
  <si>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</si>
  <si>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</si>
  <si>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</si>
  <si>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</si>
  <si>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</si>
  <si>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</si>
  <si>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</si>
  <si>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</si>
  <si>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</si>
  <si>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</si>
  <si>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</si>
  <si>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</si>
  <si>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</si>
  <si>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</si>
  <si>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</si>
  <si>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</si>
  <si>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</si>
  <si>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</si>
  <si>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</si>
  <si>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</si>
  <si>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</si>
  <si>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</si>
  <si>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</si>
  <si>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</si>
  <si>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</si>
  <si>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</si>
  <si>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</si>
  <si>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</si>
  <si>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</si>
  <si>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</si>
  <si>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</si>
  <si>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</si>
  <si>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</si>
  <si>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</si>
  <si>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</si>
  <si>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</si>
  <si>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</si>
  <si>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</si>
  <si>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</si>
  <si>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</si>
  <si>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</si>
  <si>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</si>
  <si>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</si>
  <si>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</si>
  <si>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</si>
  <si>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</si>
  <si>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</si>
  <si>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</si>
  <si>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</si>
  <si>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</si>
  <si>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</si>
  <si>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</si>
  <si>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</si>
  <si>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</si>
  <si>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</si>
  <si>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</si>
  <si>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</si>
  <si>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</si>
  <si>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</si>
  <si>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</si>
  <si>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</si>
  <si>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</si>
  <si>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</si>
  <si>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</si>
  <si>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</si>
  <si>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</si>
  <si>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</si>
  <si>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</si>
  <si>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</si>
  <si>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</si>
  <si>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</si>
  <si>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</si>
  <si>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</si>
  <si>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</si>
  <si>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</si>
  <si>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</si>
  <si>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</si>
  <si>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</si>
  <si>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</si>
  <si>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</si>
  <si>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</si>
  <si>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</si>
  <si>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</si>
  <si>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</si>
  <si>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</si>
  <si>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</si>
  <si>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</si>
  <si>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</si>
  <si>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</si>
  <si>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</si>
  <si>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</si>
  <si>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</si>
  <si>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</si>
  <si>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</si>
  <si>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</si>
  <si>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</si>
  <si>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</si>
  <si>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</si>
  <si>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</si>
  <si>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</si>
  <si>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</si>
  <si>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</si>
  <si>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</si>
  <si>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</si>
  <si>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</si>
  <si>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</si>
  <si>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</si>
  <si>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</si>
  <si>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</si>
  <si>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</si>
  <si>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</si>
  <si>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</si>
  <si>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</si>
  <si>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</si>
  <si>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</si>
  <si>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</si>
  <si>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</si>
  <si>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</si>
  <si>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</si>
  <si>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</si>
  <si>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</si>
  <si>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</si>
  <si>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</si>
  <si>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</si>
  <si>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</si>
  <si>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</si>
  <si>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</si>
  <si>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</si>
  <si>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</si>
  <si>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</si>
  <si>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</si>
  <si>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</si>
  <si>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</si>
  <si>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</si>
  <si>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</si>
  <si>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</si>
  <si>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</si>
  <si>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</si>
  <si>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</si>
  <si>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</si>
  <si>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</si>
  <si>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</si>
  <si>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</si>
  <si>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</si>
  <si>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</si>
  <si>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</si>
  <si>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</si>
  <si>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</si>
  <si>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</si>
  <si>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</si>
  <si>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</si>
  <si>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</si>
  <si>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</si>
  <si>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</si>
  <si>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</si>
  <si>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</si>
  <si>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</si>
  <si>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</si>
  <si>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</si>
  <si>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</si>
  <si>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</si>
  <si>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</si>
  <si>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</si>
  <si>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</si>
  <si>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</si>
  <si>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</si>
  <si>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</si>
  <si>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</si>
  <si>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</si>
  <si>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</si>
  <si>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</si>
  <si>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</si>
  <si>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</si>
  <si>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</si>
  <si>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</si>
  <si>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</si>
  <si>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</si>
  <si>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</si>
  <si>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</si>
  <si>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</si>
  <si>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</si>
  <si>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</si>
  <si>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</si>
  <si>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</si>
  <si>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</si>
  <si>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</si>
  <si>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</si>
  <si>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</si>
  <si>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</si>
  <si>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</si>
  <si>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</si>
  <si>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</si>
  <si>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</si>
  <si>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</si>
  <si>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</si>
  <si>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</si>
  <si>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</si>
  <si>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</si>
  <si>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</si>
  <si>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</si>
  <si>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</si>
  <si>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</si>
  <si>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</si>
  <si>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</si>
  <si>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</si>
  <si>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</si>
  <si>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</si>
  <si>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</si>
  <si>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</si>
  <si>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</si>
  <si>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</si>
  <si>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</si>
  <si>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</si>
  <si>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</si>
  <si>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</si>
  <si>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</si>
  <si>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</si>
  <si>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</si>
  <si>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</si>
  <si>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</si>
  <si>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</si>
  <si>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</si>
  <si>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</si>
  <si>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</si>
  <si>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</si>
  <si>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</si>
  <si>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</si>
  <si>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</si>
  <si>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</si>
  <si>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</si>
  <si>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</si>
  <si>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</si>
  <si>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</si>
  <si>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</si>
  <si>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</si>
  <si>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</si>
  <si>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</si>
  <si>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</si>
  <si>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</si>
  <si>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</si>
  <si>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</si>
  <si>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</si>
  <si>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</si>
  <si>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</si>
  <si>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</si>
  <si>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</si>
  <si>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</si>
  <si>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</si>
  <si>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</si>
  <si>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</si>
  <si>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</si>
  <si>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</si>
  <si>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</si>
  <si>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</si>
  <si>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</si>
  <si>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</si>
  <si>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</si>
  <si>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</si>
  <si>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</si>
  <si>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</si>
  <si>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</si>
  <si>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</si>
  <si>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</si>
  <si>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</si>
  <si>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</si>
  <si>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</si>
  <si>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</si>
  <si>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</si>
  <si>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</si>
  <si>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</si>
  <si>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</si>
  <si>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</si>
  <si>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</si>
  <si>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</si>
  <si>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</si>
  <si>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</si>
  <si>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</si>
  <si>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</si>
  <si>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</si>
  <si>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</si>
  <si>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</si>
  <si>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</si>
  <si>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</si>
  <si>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</si>
  <si>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</si>
  <si>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</si>
  <si>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</si>
  <si>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</si>
  <si>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</si>
  <si>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</si>
  <si>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</si>
  <si>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</si>
  <si>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</si>
  <si>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</si>
  <si>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</si>
  <si>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</si>
  <si>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</si>
  <si>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</si>
  <si>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</si>
  <si>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</si>
  <si>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</si>
  <si>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</si>
  <si>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</si>
  <si>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</si>
  <si>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</si>
  <si>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</si>
  <si>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</si>
  <si>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</si>
  <si>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</si>
  <si>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</si>
  <si>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</si>
  <si>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</si>
  <si>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</si>
  <si>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</si>
  <si>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</si>
  <si>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</si>
  <si>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</si>
  <si>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</si>
  <si>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</si>
  <si>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</si>
  <si>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</si>
  <si>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</si>
  <si>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</si>
  <si>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</si>
  <si>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</si>
  <si>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</si>
  <si>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</si>
  <si>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</si>
  <si>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</si>
  <si>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</si>
  <si>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</si>
  <si>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</si>
  <si>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</si>
  <si>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</si>
  <si>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</si>
  <si>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</si>
  <si>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</si>
  <si>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</si>
  <si>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</si>
  <si>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</si>
  <si>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</si>
  <si>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</si>
  <si>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</si>
  <si>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</si>
  <si>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</si>
  <si>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</si>
  <si>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</si>
  <si>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</si>
  <si>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</si>
  <si>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</si>
  <si>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</si>
  <si>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</si>
  <si>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</si>
  <si>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</si>
  <si>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</si>
  <si>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</si>
  <si>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</si>
  <si>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</si>
  <si>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</si>
  <si>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</si>
  <si>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</si>
  <si>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</si>
  <si>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</si>
  <si>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</si>
  <si>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</si>
  <si>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</si>
  <si>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</si>
  <si>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</si>
  <si>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</si>
  <si>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</si>
  <si>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</si>
  <si>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</si>
  <si>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</si>
  <si>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</si>
  <si>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</si>
  <si>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</si>
  <si>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</si>
  <si>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</si>
  <si>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</si>
  <si>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</si>
  <si>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</si>
  <si>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</si>
  <si>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</si>
  <si>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</si>
  <si>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</si>
  <si>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</si>
  <si>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</si>
  <si>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</si>
  <si>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</si>
  <si>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</si>
  <si>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</si>
  <si>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</si>
  <si>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</si>
  <si>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</si>
  <si>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</si>
  <si>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</si>
  <si>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</si>
  <si>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</si>
  <si>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</si>
  <si>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</si>
  <si>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</si>
  <si>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</si>
  <si>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</si>
  <si>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</si>
  <si>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</si>
  <si>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</si>
  <si>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</si>
  <si>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</si>
  <si>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</si>
  <si>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</si>
  <si>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</si>
  <si>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</si>
  <si>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</si>
  <si>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</si>
  <si>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</si>
  <si>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</si>
  <si>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</si>
  <si>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</si>
  <si>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</si>
  <si>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</si>
  <si>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</si>
  <si>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</si>
  <si>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</si>
  <si>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</si>
  <si>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</si>
  <si>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</si>
  <si>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</si>
  <si>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</si>
  <si>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</si>
  <si>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</si>
  <si>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</si>
  <si>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</si>
  <si>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</si>
  <si>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</si>
  <si>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</si>
  <si>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</si>
  <si>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</si>
  <si>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</si>
  <si>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</si>
  <si>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</si>
  <si>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</si>
  <si>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</si>
  <si>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</si>
  <si>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</si>
  <si>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</si>
  <si>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</si>
  <si>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</si>
  <si>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</si>
  <si>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</si>
  <si>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</si>
  <si>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</si>
  <si>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</si>
  <si>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</si>
  <si>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</si>
  <si>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</si>
  <si>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</si>
  <si>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</si>
  <si>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</si>
  <si>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</si>
  <si>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</si>
  <si>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</si>
  <si>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</si>
  <si>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</si>
  <si>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</si>
  <si>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</si>
  <si>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</si>
  <si>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</si>
  <si>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</si>
  <si>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</si>
  <si>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</si>
  <si>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</si>
  <si>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</si>
  <si>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</si>
  <si>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</si>
  <si>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</si>
  <si>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</si>
  <si>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</si>
  <si>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</si>
  <si>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</si>
  <si>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</si>
  <si>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</si>
  <si>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</si>
  <si>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</si>
  <si>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</si>
  <si>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</si>
  <si>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</si>
  <si>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</si>
  <si>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</si>
  <si>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</si>
  <si>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</si>
  <si>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</si>
  <si>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</si>
  <si>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</si>
  <si>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</si>
  <si>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</si>
  <si>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</si>
  <si>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</si>
  <si>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</si>
  <si>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</si>
  <si>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</si>
  <si>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</si>
  <si>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</si>
  <si>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</si>
  <si>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</si>
  <si>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</si>
  <si>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</si>
  <si>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</si>
  <si>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</si>
  <si>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</si>
  <si>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</si>
  <si>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</si>
  <si>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</si>
  <si>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</si>
  <si>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</si>
  <si>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</si>
  <si>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</si>
  <si>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</si>
  <si>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</si>
  <si>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</si>
  <si>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</si>
  <si>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</si>
  <si>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</si>
  <si>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</si>
  <si>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</si>
  <si>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</si>
  <si>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</si>
  <si>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</si>
  <si>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</si>
  <si>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</si>
  <si>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</si>
  <si>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</si>
  <si>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</si>
  <si>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</si>
  <si>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</si>
  <si>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</si>
  <si>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</si>
  <si>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</si>
  <si>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</si>
  <si>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</si>
  <si>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</si>
  <si>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</si>
  <si>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</si>
  <si>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</si>
  <si>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</si>
  <si>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</si>
  <si>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</si>
  <si>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</si>
  <si>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</si>
  <si>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</si>
  <si>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</si>
  <si>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</si>
  <si>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</si>
  <si>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</si>
  <si>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</si>
  <si>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</si>
  <si>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</si>
  <si>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</si>
  <si>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</si>
  <si>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</si>
  <si>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</si>
  <si>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</si>
  <si>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</si>
  <si>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</si>
  <si>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</si>
  <si>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</si>
  <si>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</si>
  <si>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</si>
  <si>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</si>
  <si>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</si>
  <si>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</si>
  <si>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</si>
  <si>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</si>
  <si>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</si>
  <si>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</si>
  <si>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</si>
  <si>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</si>
  <si>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</si>
  <si>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</si>
  <si>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</si>
  <si>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</si>
  <si>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</si>
  <si>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</si>
  <si>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</si>
  <si>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</si>
  <si>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</si>
  <si>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</si>
  <si>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</si>
  <si>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</si>
  <si>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</si>
  <si>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</si>
  <si>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</si>
  <si>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</si>
  <si>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</si>
  <si>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</si>
  <si>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</si>
  <si>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</si>
  <si>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</si>
  <si>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</si>
  <si>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</si>
  <si>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</si>
  <si>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</si>
  <si>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</si>
  <si>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</si>
  <si>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</si>
  <si>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</si>
  <si>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</si>
  <si>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</si>
  <si>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</si>
  <si>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</si>
  <si>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</si>
  <si>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</si>
  <si>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</si>
  <si>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</si>
  <si>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</si>
  <si>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</si>
  <si>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</si>
  <si>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</si>
  <si>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</si>
  <si>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</si>
  <si>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</si>
  <si>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</si>
  <si>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</si>
  <si>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</si>
  <si>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</si>
  <si>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</si>
  <si>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</si>
  <si>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</si>
  <si>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</si>
  <si>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</si>
  <si>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</si>
  <si>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</si>
  <si>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</si>
  <si>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</si>
  <si>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</si>
  <si>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</si>
  <si>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</si>
  <si>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</si>
  <si>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</si>
  <si>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</si>
  <si>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</si>
  <si>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</si>
  <si>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</si>
  <si>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</si>
  <si>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</si>
  <si>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</si>
  <si>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</si>
  <si>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</si>
  <si>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</si>
  <si>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</si>
  <si>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</si>
  <si>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</si>
  <si>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</si>
  <si>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</si>
  <si>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</si>
  <si>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</si>
  <si>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</si>
  <si>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</si>
  <si>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</si>
  <si>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</si>
  <si>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</si>
  <si>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</si>
  <si>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</si>
  <si>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</si>
  <si>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</si>
  <si>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</si>
  <si>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</si>
  <si>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</si>
  <si>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</si>
  <si>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</si>
  <si>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</si>
  <si>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</si>
  <si>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</si>
  <si>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</si>
  <si>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</si>
  <si>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</si>
  <si>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</si>
  <si>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</si>
  <si>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</si>
  <si>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</si>
  <si>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</si>
  <si>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</si>
  <si>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</si>
  <si>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</si>
  <si>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</si>
  <si>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</si>
  <si>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</si>
  <si>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</si>
  <si>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</si>
  <si>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</si>
  <si>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</si>
  <si>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</si>
  <si>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</si>
  <si>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</si>
  <si>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</si>
  <si>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</si>
  <si>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</si>
  <si>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</si>
  <si>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</si>
  <si>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</si>
  <si>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</si>
  <si>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</si>
  <si>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</si>
  <si>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</si>
  <si>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</si>
  <si>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</si>
  <si>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</si>
  <si>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</si>
  <si>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</si>
  <si>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</si>
  <si>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</si>
  <si>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</si>
  <si>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</si>
  <si>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</si>
  <si>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</si>
  <si>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</si>
  <si>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</si>
  <si>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</si>
  <si>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</si>
  <si>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</si>
  <si>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</si>
  <si>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</si>
  <si>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</si>
  <si>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</si>
  <si>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</si>
  <si>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</si>
  <si>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</si>
  <si>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</si>
  <si>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</si>
  <si>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</si>
  <si>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</si>
  <si>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</si>
  <si>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</si>
  <si>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</si>
  <si>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</si>
  <si>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</si>
  <si>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</si>
  <si>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</si>
  <si>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</si>
  <si>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</si>
  <si>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</si>
  <si>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</si>
  <si>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</si>
  <si>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</si>
  <si>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</si>
  <si>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</si>
  <si>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</si>
  <si>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</si>
  <si>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</si>
  <si>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</si>
  <si>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</si>
  <si>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</si>
  <si>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</si>
  <si>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</si>
  <si>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</si>
  <si>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</si>
  <si>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</si>
  <si>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</si>
  <si>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</si>
  <si>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</si>
  <si>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</si>
  <si>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</si>
  <si>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</si>
  <si>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</si>
  <si>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</si>
  <si>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</si>
  <si>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</si>
  <si>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</si>
  <si>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</si>
  <si>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</si>
  <si>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</si>
  <si>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</si>
  <si>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</si>
  <si>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</si>
  <si>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</si>
  <si>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</si>
  <si>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</si>
  <si>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</si>
  <si>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</si>
  <si>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</si>
  <si>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</si>
  <si>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</si>
  <si>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</si>
  <si>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</si>
  <si>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</si>
  <si>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</si>
  <si>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</si>
  <si>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</si>
  <si>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</si>
  <si>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</si>
  <si>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</si>
  <si>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</si>
  <si>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</si>
  <si>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</si>
  <si>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</si>
  <si>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</si>
  <si>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</si>
  <si>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</si>
  <si>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</si>
  <si>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</si>
  <si>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</si>
  <si>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</si>
  <si>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</si>
  <si>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</si>
  <si>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</si>
  <si>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</si>
  <si>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</si>
  <si>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</si>
  <si>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</si>
  <si>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</si>
  <si>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</si>
  <si>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</si>
  <si>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</si>
  <si>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</si>
  <si>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</si>
  <si>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</si>
  <si>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</si>
  <si>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</si>
  <si>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</si>
  <si>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</si>
  <si>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</si>
  <si>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</si>
  <si>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</si>
  <si>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</si>
  <si>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</si>
  <si>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</si>
  <si>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</si>
  <si>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</si>
  <si>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</si>
  <si>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</si>
  <si>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</si>
  <si>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</si>
  <si>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</si>
  <si>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</si>
  <si>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</si>
  <si>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</si>
  <si>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</si>
  <si>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</si>
  <si>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</si>
  <si>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</si>
  <si>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</si>
  <si>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</si>
  <si>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</si>
  <si>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</si>
  <si>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</si>
  <si>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</si>
  <si>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</si>
  <si>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</si>
  <si>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</si>
  <si>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</si>
  <si>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</si>
  <si>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</si>
  <si>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</si>
  <si>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</si>
  <si>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</si>
  <si>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</si>
  <si>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</si>
  <si>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</si>
  <si>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</si>
  <si>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</si>
  <si>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</si>
  <si>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</si>
  <si>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</si>
  <si>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</si>
  <si>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</si>
  <si>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</si>
  <si>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</si>
  <si>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</si>
  <si>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</si>
  <si>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</si>
  <si>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</si>
  <si>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</si>
  <si>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</si>
  <si>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</si>
  <si>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</si>
  <si>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</si>
  <si>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</si>
  <si>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</si>
  <si>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</si>
  <si>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</si>
  <si>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</si>
  <si>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</si>
  <si>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</si>
  <si>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</si>
  <si>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</si>
  <si>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</si>
  <si>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</si>
  <si>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</si>
  <si>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</si>
  <si>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</si>
  <si>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</si>
  <si>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</si>
  <si>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</si>
  <si>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</si>
  <si>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</si>
  <si>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</si>
  <si>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</si>
  <si>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</si>
  <si>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</si>
  <si>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</si>
  <si>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</si>
  <si>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</si>
  <si>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</si>
  <si>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</si>
  <si>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</si>
  <si>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</si>
  <si>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</si>
  <si>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</si>
  <si>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</si>
  <si>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</si>
  <si>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</si>
  <si>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</si>
  <si>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</si>
  <si>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</si>
  <si>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</si>
  <si>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</si>
  <si>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</si>
  <si>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</si>
  <si>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</si>
  <si>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</si>
  <si>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</si>
  <si>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</si>
  <si>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</si>
  <si>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</si>
  <si>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</si>
  <si>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</si>
  <si>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</si>
  <si>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</si>
  <si>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</si>
  <si>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</si>
  <si>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</si>
  <si>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</si>
  <si>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</si>
  <si>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</si>
  <si>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</si>
  <si>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</si>
  <si>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</si>
  <si>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</si>
  <si>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</si>
  <si>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</si>
  <si>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</si>
  <si>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</si>
  <si>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</si>
  <si>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</si>
  <si>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</si>
  <si>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</si>
  <si>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</si>
  <si>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</si>
  <si>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</si>
  <si>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</si>
  <si>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</si>
  <si>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</si>
  <si>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</si>
  <si>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</si>
  <si>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</si>
  <si>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</si>
  <si>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</si>
  <si>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</si>
  <si>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</si>
  <si>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</si>
  <si>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</si>
  <si>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</si>
  <si>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</si>
  <si>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</si>
  <si>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</si>
  <si>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</si>
  <si>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</si>
  <si>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</si>
  <si>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</si>
  <si>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</si>
  <si>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</si>
  <si>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</si>
  <si>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</si>
  <si>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</si>
  <si>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</si>
  <si>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</si>
  <si>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</si>
  <si>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</si>
  <si>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</si>
  <si>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</si>
  <si>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</si>
  <si>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</si>
  <si>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</si>
  <si>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</si>
  <si>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</si>
  <si>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</si>
  <si>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</si>
  <si>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</si>
  <si>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</si>
  <si>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</si>
  <si>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</si>
  <si>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</si>
  <si>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</si>
  <si>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</si>
  <si>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</si>
  <si>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</si>
  <si>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</si>
  <si>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</si>
  <si>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</si>
  <si>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</si>
  <si>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</si>
  <si>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</si>
  <si>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</si>
  <si>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</si>
  <si>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</si>
  <si>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</si>
  <si>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</si>
  <si>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</si>
  <si>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</si>
  <si>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</si>
  <si>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</si>
  <si>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</si>
  <si>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</si>
  <si>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</si>
  <si>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</si>
  <si>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</si>
  <si>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</si>
  <si>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</si>
  <si>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</si>
  <si>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</si>
  <si>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</si>
  <si>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</si>
  <si>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</si>
  <si>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</si>
  <si>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</si>
  <si>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</si>
  <si>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</si>
  <si>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</si>
  <si>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</si>
  <si>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</si>
  <si>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</si>
  <si>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</si>
  <si>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</si>
  <si>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</si>
  <si>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</si>
  <si>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</si>
  <si>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</si>
  <si>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</si>
  <si>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</si>
  <si>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</si>
  <si>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</si>
  <si>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</si>
  <si>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</si>
  <si>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</si>
  <si>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</si>
  <si>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</si>
  <si>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</si>
  <si>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</si>
  <si>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</si>
  <si>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</si>
  <si>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</si>
  <si>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</si>
  <si>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</si>
  <si>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</si>
  <si>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</si>
  <si>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</si>
  <si>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</si>
  <si>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</si>
  <si>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</si>
  <si>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</si>
  <si>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</si>
  <si>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</si>
  <si>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</si>
  <si>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</si>
  <si>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</si>
  <si>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</si>
  <si>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</si>
  <si>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</si>
  <si>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</si>
  <si>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</si>
  <si>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</si>
  <si>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</si>
  <si>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</si>
  <si>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</si>
  <si>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</si>
  <si>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</si>
  <si>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</si>
  <si>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</si>
  <si>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</si>
  <si>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</si>
  <si>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</si>
  <si>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</si>
  <si>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</si>
  <si>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</si>
  <si>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</si>
  <si>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</si>
  <si>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</si>
  <si>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</si>
  <si>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</si>
  <si>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</si>
  <si>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</si>
  <si>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</si>
  <si>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</si>
  <si>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</si>
  <si>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</si>
  <si>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</si>
  <si>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</si>
  <si>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</si>
  <si>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</si>
  <si>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</si>
  <si>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</si>
  <si>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</si>
  <si>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</si>
  <si>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</si>
  <si>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</si>
  <si>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</si>
  <si>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</si>
  <si>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</si>
  <si>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</si>
  <si>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</si>
  <si>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</si>
  <si>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</si>
  <si>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</si>
  <si>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</si>
  <si>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</si>
  <si>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</si>
  <si>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</si>
  <si>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</si>
  <si>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</si>
  <si>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</si>
  <si>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</si>
  <si>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</si>
  <si>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</si>
  <si>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</si>
  <si>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</si>
  <si>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</si>
  <si>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</si>
  <si>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</si>
  <si>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</si>
  <si>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</si>
  <si>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</si>
  <si>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</si>
  <si>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</si>
  <si>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</si>
  <si>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</si>
  <si>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</si>
  <si>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</si>
  <si>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</si>
  <si>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</si>
  <si>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</si>
  <si>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</si>
  <si>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</si>
  <si>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</si>
  <si>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</si>
  <si>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</si>
  <si>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</si>
  <si>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</si>
  <si>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</si>
  <si>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</si>
  <si>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</si>
  <si>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</si>
  <si>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</si>
  <si>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</si>
  <si>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</si>
  <si>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</si>
  <si>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</si>
  <si>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</si>
  <si>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</si>
  <si>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</si>
  <si>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</si>
  <si>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</si>
  <si>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</si>
  <si>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</si>
  <si>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</si>
  <si>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</si>
  <si>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</si>
  <si>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</si>
  <si>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</si>
  <si>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</si>
  <si>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</si>
  <si>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</si>
  <si>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</si>
  <si>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</si>
  <si>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</si>
  <si>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</si>
  <si>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</si>
  <si>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</si>
  <si>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</si>
  <si>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</si>
  <si>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</si>
  <si>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</si>
  <si>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</si>
  <si>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</si>
  <si>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</si>
  <si>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</si>
  <si>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</si>
  <si>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</si>
  <si>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</si>
  <si>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</si>
  <si>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</si>
  <si>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</si>
  <si>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</si>
  <si>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</si>
  <si>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</si>
  <si>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</si>
  <si>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</si>
  <si>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</si>
  <si>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</si>
  <si>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</si>
  <si>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</si>
  <si>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</si>
  <si>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</si>
  <si>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</si>
  <si>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</si>
  <si>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</si>
  <si>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</si>
  <si>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</si>
  <si>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</si>
  <si>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</si>
  <si>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</si>
  <si>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</si>
  <si>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</si>
  <si>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</si>
  <si>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</si>
  <si>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</si>
  <si>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</si>
  <si>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</si>
  <si>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</si>
  <si>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</si>
  <si>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</si>
  <si>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</si>
  <si>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</si>
  <si>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</si>
  <si>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</si>
  <si>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</si>
  <si>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</si>
  <si>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</si>
  <si>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</si>
  <si>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</si>
  <si>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</si>
  <si>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</si>
  <si>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</si>
  <si>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</si>
  <si>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</si>
  <si>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</si>
  <si>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</si>
  <si>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</si>
  <si>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</si>
  <si>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</si>
  <si>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</si>
  <si>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</si>
  <si>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</si>
  <si>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</si>
  <si>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</si>
  <si>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</si>
  <si>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</si>
  <si>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</si>
  <si>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</si>
  <si>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</si>
  <si>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</si>
  <si>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</si>
  <si>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</si>
  <si>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</si>
  <si>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</si>
  <si>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</si>
  <si>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</si>
  <si>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</si>
  <si>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</si>
  <si>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</si>
  <si>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</si>
  <si>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</si>
  <si>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</si>
  <si>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</si>
  <si>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</si>
  <si>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</si>
  <si>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</si>
  <si>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</si>
  <si>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</si>
  <si>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</si>
  <si>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</si>
  <si>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</si>
  <si>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</si>
  <si>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</si>
  <si>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</si>
  <si>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</si>
  <si>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</si>
  <si>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</si>
  <si>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</si>
  <si>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</si>
  <si>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</si>
  <si>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</si>
  <si>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</si>
  <si>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</si>
  <si>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</si>
  <si>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</si>
  <si>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</si>
  <si>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</si>
  <si>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</si>
  <si>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</si>
  <si>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</si>
  <si>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</si>
  <si>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</si>
  <si>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</si>
  <si>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</si>
  <si>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</si>
  <si>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</si>
  <si>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</si>
  <si>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</si>
  <si>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</si>
  <si>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</si>
  <si>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</si>
  <si>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</si>
  <si>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</si>
  <si>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</si>
  <si>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</si>
  <si>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</si>
  <si>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</si>
  <si>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</si>
  <si>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</si>
  <si>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</si>
  <si>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</si>
  <si>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</si>
  <si>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</si>
  <si>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</si>
  <si>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</si>
  <si>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</si>
  <si>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</si>
  <si>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</si>
  <si>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</si>
  <si>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</si>
  <si>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</si>
  <si>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</si>
  <si>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</si>
  <si>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</si>
  <si>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</si>
  <si>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</si>
  <si>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</si>
  <si>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</si>
  <si>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</si>
  <si>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</si>
  <si>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</si>
  <si>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</si>
  <si>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</si>
  <si>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</si>
  <si>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</si>
  <si>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</si>
  <si>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</si>
  <si>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</si>
  <si>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</si>
  <si>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</si>
  <si>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</si>
  <si>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</si>
  <si>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</si>
  <si>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</si>
  <si>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</si>
  <si>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</si>
  <si>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</si>
  <si>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</si>
  <si>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</si>
  <si>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</si>
  <si>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</si>
  <si>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</si>
  <si>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</si>
  <si>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</si>
  <si>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</si>
  <si>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</si>
  <si>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</si>
  <si>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</si>
  <si>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</si>
  <si>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</si>
  <si>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</si>
  <si>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</si>
  <si>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</si>
  <si>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</si>
  <si>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</si>
  <si>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</si>
  <si>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</si>
  <si>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</si>
  <si>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</si>
  <si>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</si>
  <si>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</si>
  <si>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</si>
  <si>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</si>
  <si>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</si>
  <si>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</si>
  <si>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</si>
  <si>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</si>
  <si>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</si>
  <si>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</si>
  <si>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</si>
  <si>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</si>
  <si>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</si>
  <si>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</si>
  <si>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</si>
  <si>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</si>
  <si>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</si>
  <si>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</si>
  <si>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</si>
  <si>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</si>
  <si>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</si>
  <si>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</si>
  <si>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</si>
  <si>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</si>
  <si>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</si>
  <si>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</si>
  <si>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</si>
  <si>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</si>
  <si>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</si>
  <si>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</si>
  <si>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</si>
  <si>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</si>
  <si>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</si>
  <si>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</si>
  <si>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</si>
  <si>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</si>
  <si>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</si>
  <si>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</si>
  <si>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</si>
  <si>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</si>
  <si>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</si>
  <si>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</si>
  <si>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</si>
  <si>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</si>
  <si>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</si>
  <si>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</si>
  <si>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</si>
  <si>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</si>
  <si>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</si>
  <si>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</si>
  <si>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</si>
  <si>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</si>
  <si>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</si>
  <si>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</si>
  <si>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</si>
  <si>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</si>
  <si>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</si>
  <si>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</si>
  <si>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</si>
  <si>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</si>
  <si>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</si>
  <si>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</si>
  <si>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</si>
  <si>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</si>
  <si>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</si>
  <si>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</si>
  <si>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</si>
  <si>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</si>
  <si>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</si>
  <si>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</si>
  <si>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</si>
  <si>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</si>
  <si>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</si>
  <si>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</si>
  <si>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</si>
  <si>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</si>
  <si>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</si>
  <si>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</si>
  <si>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</si>
  <si>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</si>
  <si>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</si>
  <si>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</si>
  <si>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</si>
  <si>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</si>
  <si>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</si>
  <si>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</si>
  <si>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</si>
  <si>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</si>
  <si>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</si>
  <si>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</si>
  <si>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</si>
  <si>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</si>
  <si>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</si>
  <si>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</si>
  <si>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</si>
  <si>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</si>
  <si>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</si>
  <si>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</si>
  <si>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</si>
  <si>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</si>
  <si>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</si>
  <si>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</si>
  <si>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</si>
  <si>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</si>
  <si>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</si>
  <si>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</si>
  <si>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</si>
  <si>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</si>
  <si>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</si>
  <si>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</si>
  <si>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</si>
  <si>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</si>
  <si>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</si>
  <si>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</si>
  <si>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</si>
  <si>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</si>
  <si>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</si>
  <si>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</si>
  <si>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</si>
  <si>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</si>
  <si>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</si>
  <si>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</si>
  <si>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</si>
  <si>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</si>
  <si>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</si>
  <si>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</si>
  <si>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</si>
  <si>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</si>
  <si>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</si>
  <si>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</si>
  <si>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</si>
  <si>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</si>
  <si>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</si>
  <si>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</si>
  <si>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</si>
  <si>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</si>
  <si>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</si>
  <si>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</si>
  <si>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</si>
  <si>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</si>
  <si>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</si>
  <si>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</si>
  <si>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</si>
  <si>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</si>
  <si>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</si>
  <si>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</si>
  <si>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</si>
  <si>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</si>
  <si>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</si>
  <si>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</si>
  <si>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</si>
  <si>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</si>
  <si>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</si>
  <si>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</si>
  <si>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</si>
  <si>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</si>
  <si>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</si>
  <si>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</si>
  <si>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</si>
  <si>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</si>
  <si>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</si>
  <si>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</si>
  <si>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</si>
  <si>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</si>
  <si>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</si>
  <si>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</si>
  <si>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</si>
  <si>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</si>
  <si>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</si>
  <si>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</si>
  <si>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</si>
  <si>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</si>
  <si>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</si>
  <si>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</si>
  <si>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</si>
  <si>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</si>
  <si>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</si>
  <si>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</si>
  <si>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</si>
  <si>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</si>
  <si>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</si>
  <si>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</si>
  <si>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</si>
  <si>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</si>
  <si>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</si>
  <si>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</si>
  <si>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</si>
  <si>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</si>
  <si>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</si>
  <si>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</si>
  <si>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</si>
  <si>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</si>
  <si>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</si>
  <si>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</si>
  <si>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</si>
  <si>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</si>
  <si>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</si>
  <si>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</si>
  <si>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</si>
  <si>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</si>
  <si>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</si>
  <si>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</si>
  <si>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</si>
  <si>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</si>
  <si>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</si>
  <si>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</si>
  <si>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</si>
  <si>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</si>
  <si>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</si>
  <si>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</si>
  <si>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</si>
  <si>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</si>
  <si>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</si>
  <si>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</si>
  <si>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</si>
  <si>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</si>
  <si>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</si>
  <si>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</si>
  <si>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</si>
  <si>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</si>
  <si>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</si>
  <si>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</si>
  <si>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</si>
  <si>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</si>
  <si>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</si>
  <si>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</si>
  <si>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</si>
  <si>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</si>
  <si>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</si>
  <si>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</si>
  <si>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</si>
  <si>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</si>
  <si>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</si>
  <si>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</si>
  <si>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</si>
  <si>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</si>
  <si>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</si>
  <si>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</si>
  <si>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</si>
  <si>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</si>
  <si>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</si>
  <si>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</si>
  <si>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</si>
  <si>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</si>
  <si>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</si>
  <si>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</si>
  <si>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</si>
  <si>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</si>
  <si>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</si>
  <si>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</si>
  <si>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</si>
  <si>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</si>
  <si>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</si>
  <si>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</si>
  <si>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</si>
  <si>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</si>
  <si>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</si>
  <si>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</si>
  <si>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</si>
  <si>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</si>
  <si>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</si>
  <si>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</si>
  <si>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</si>
  <si>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</si>
  <si>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</si>
  <si>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</si>
  <si>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</si>
  <si>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</si>
  <si>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</si>
  <si>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</si>
  <si>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</si>
  <si>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</si>
  <si>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</si>
  <si>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</si>
  <si>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</si>
  <si>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</si>
  <si>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</si>
  <si>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</si>
  <si>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</si>
  <si>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</si>
  <si>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</si>
  <si>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</si>
  <si>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</si>
  <si>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</si>
  <si>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</si>
  <si>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</si>
  <si>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</si>
  <si>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</si>
  <si>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</si>
  <si>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</si>
  <si>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</si>
  <si>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</si>
  <si>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</si>
  <si>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</si>
  <si>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</si>
  <si>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</si>
  <si>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</si>
  <si>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</si>
  <si>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</si>
  <si>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</si>
  <si>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</si>
  <si>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</si>
  <si>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</si>
  <si>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</si>
  <si>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</si>
  <si>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</si>
  <si>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</si>
  <si>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</si>
  <si>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</si>
  <si>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</si>
  <si>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</si>
  <si>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</si>
  <si>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</si>
  <si>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</si>
  <si>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</si>
  <si>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</si>
  <si>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</si>
  <si>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</si>
  <si>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</si>
  <si>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</si>
  <si>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</si>
  <si>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</si>
  <si>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</si>
  <si>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</si>
  <si>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</si>
  <si>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</si>
  <si>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</si>
  <si>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</si>
  <si>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</si>
  <si>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</si>
  <si>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</si>
  <si>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</si>
  <si>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</si>
  <si>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</si>
  <si>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</si>
  <si>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</si>
  <si>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</si>
  <si>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</si>
  <si>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</si>
  <si>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</si>
  <si>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</si>
  <si>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</si>
  <si>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</si>
  <si>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</si>
  <si>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</si>
  <si>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</si>
  <si>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</si>
  <si>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</si>
  <si>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</si>
  <si>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</si>
  <si>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</si>
  <si>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</si>
  <si>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</si>
  <si>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</si>
  <si>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</si>
  <si>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</si>
  <si>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</si>
  <si>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</si>
  <si>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</si>
  <si>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</si>
  <si>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</si>
  <si>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</si>
  <si>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</si>
  <si>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</si>
  <si>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</si>
  <si>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</si>
  <si>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</si>
  <si>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</si>
  <si>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</si>
  <si>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</si>
  <si>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</si>
  <si>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</si>
  <si>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</si>
  <si>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</si>
  <si>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</si>
  <si>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</si>
  <si>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</si>
  <si>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</si>
  <si>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</si>
  <si>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</si>
  <si>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</si>
  <si>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</si>
  <si>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</si>
  <si>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</si>
  <si>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</si>
  <si>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</si>
  <si>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</si>
  <si>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</si>
  <si>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</si>
  <si>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</si>
  <si>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</si>
  <si>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</si>
  <si>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</si>
  <si>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</si>
  <si>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</si>
  <si>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</si>
  <si>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</si>
  <si>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</si>
  <si>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</si>
  <si>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</si>
  <si>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</si>
  <si>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</si>
  <si>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</si>
  <si>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</si>
  <si>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</si>
  <si>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</si>
  <si>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</si>
  <si>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</si>
  <si>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</si>
  <si>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</si>
  <si>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</si>
  <si>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</si>
  <si>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</si>
  <si>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</si>
  <si>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</si>
  <si>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</si>
  <si>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</si>
  <si>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</si>
  <si>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</si>
  <si>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</si>
  <si>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</si>
  <si>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</si>
  <si>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</si>
  <si>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</si>
  <si>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</si>
  <si>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</si>
  <si>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</si>
  <si>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</si>
  <si>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</si>
  <si>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</si>
  <si>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</si>
  <si>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</si>
  <si>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</si>
  <si>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</si>
  <si>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</si>
  <si>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</si>
  <si>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</si>
  <si>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</si>
  <si>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</si>
  <si>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</si>
  <si>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</si>
  <si>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</si>
  <si>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</si>
  <si>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</si>
  <si>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</si>
  <si>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</si>
  <si>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</si>
  <si>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</si>
  <si>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</si>
  <si>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</si>
  <si>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</si>
  <si>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</si>
  <si>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</si>
  <si>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</si>
  <si>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</si>
  <si>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</si>
  <si>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</si>
  <si>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</si>
  <si>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</si>
  <si>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</si>
  <si>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</si>
  <si>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</si>
  <si>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</si>
  <si>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</si>
  <si>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</si>
  <si>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</si>
  <si>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</si>
  <si>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</si>
  <si>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</si>
  <si>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</si>
  <si>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</si>
  <si>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</si>
  <si>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</si>
  <si>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</si>
  <si>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</si>
  <si>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</si>
  <si>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</si>
  <si>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</si>
  <si>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</si>
  <si>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</si>
  <si>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</si>
  <si>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</si>
  <si>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</si>
  <si>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</si>
  <si>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</si>
  <si>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</si>
  <si>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</si>
  <si>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</si>
  <si>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</si>
  <si>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</si>
  <si>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</si>
  <si>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</si>
  <si>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</si>
  <si>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</si>
  <si>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</si>
  <si>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</si>
  <si>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</si>
  <si>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</si>
  <si>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</si>
  <si>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</si>
  <si>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</si>
  <si>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</si>
  <si>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</si>
  <si>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</si>
  <si>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</si>
  <si>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</si>
  <si>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</si>
  <si>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</si>
  <si>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</si>
  <si>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</si>
  <si>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</si>
  <si>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</si>
  <si>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</si>
  <si>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</si>
  <si>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</si>
  <si>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</si>
  <si>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</si>
  <si>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</si>
  <si>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</si>
  <si>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</si>
  <si>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</si>
  <si>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</si>
  <si>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</si>
  <si>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</si>
  <si>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</si>
  <si>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</si>
  <si>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</si>
  <si>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</si>
  <si>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</si>
  <si>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</si>
  <si>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</si>
  <si>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</si>
  <si>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</si>
  <si>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</si>
  <si>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</si>
  <si>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</si>
  <si>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</si>
  <si>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</si>
  <si>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</si>
  <si>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</si>
  <si>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</si>
  <si>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</si>
  <si>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</si>
  <si>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</si>
  <si>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</si>
  <si>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</si>
  <si>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</si>
  <si>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</si>
  <si>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</si>
  <si>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</si>
  <si>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</si>
  <si>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</si>
  <si>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</si>
  <si>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</si>
  <si>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</si>
  <si>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</si>
  <si>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</si>
  <si>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</si>
  <si>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</si>
  <si>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</si>
  <si>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</si>
  <si>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</si>
  <si>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</si>
  <si>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</si>
  <si>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</si>
  <si>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</si>
  <si>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</si>
  <si>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</si>
  <si>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</si>
  <si>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</si>
  <si>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</si>
  <si>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</si>
  <si>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</si>
  <si>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</si>
  <si>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</si>
  <si>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</si>
  <si>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</si>
  <si>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</si>
  <si>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</si>
  <si>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</si>
  <si>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	PRESTACIÓN DE SERVICIOS PROFESIONALES A LA OFICINA ASESORA DE PLANEACIÓN MEDIANTE EL SEGUIMIENTO A LOS PLANES DE ACCIÓN, MANTENIMIENTO AL SISTEMA DE GESTIÓN DE CALIDAD ISO 9001:2015, SEGUIMIENTO AL PLAN DE DESARROLLO Y AL MODELO INTEGRADO DE PLANEACIÓN Y GESTIÓN DE LA ENTIDAD</t>
  </si>
  <si>
    <t>11</t>
  </si>
  <si>
    <t>LUIS ENRIQUE GOMEZ ISSA</t>
  </si>
  <si>
    <t>3713000</t>
  </si>
  <si>
    <t>lgomez@transitodelatlantico.gov.co</t>
  </si>
  <si>
    <t>-</t>
  </si>
  <si>
    <t>PRESTACIÓN DE SERVICIOS PROFESIONALES AL AREA DE SISTEMAS DEL INSTITUTO DE TRÁNSITO DEL ATLÁNTICO PARA LA SOLUCIÓN DE REQUERIMIENTOS TECNOLÓGICOS EN LAS SEDES BARRANQUILLA Y BARANOA</t>
  </si>
  <si>
    <t>PRESTACIÓN DE SERVICIOS PROFESIONALES A LA OFICINA ASESORA DE PLANEACIÓN MEDIANTE EL SEGUIMIENTO A LOS PLANES DE ACCIÓN, REVISIÓN DEL SISTEMA DE GESTIÓN DE CALIDAD ISO 9001:2015, Y AL MODELO INTEGRADO DE PLANEACIÓN Y GESTIÓN - MIPG DE LA ENTIDAD.</t>
  </si>
  <si>
    <t xml:space="preserve">	PRESTACIÓN DE SERVICIOS PROFESIONALES A LA OFICINA ASESORA DE PLANEACIÓN EN LA ACTUALIZACIÓN E IMPLEMENTACIÓN DEL MODELO ESTÁNDAR DE CONTROL INTERNO - MECI Y EL SISTEMA ÚNICO DE INFORMACIÓN DE TRAMITES - SUIT, TENIENDO EN CUENTA SU ARTICULACIÓN CON EL MODELO INTEGRADO DE PLANEACIÓN Y GESTIÓN - MIPG</t>
  </si>
  <si>
    <t>PRESTACIÓN DE SERVICIOS PROFESIONALES PARA BRINDAR ACOMPAÑAMIENTO A LA SUBDIRECCIÓN DE EDUCACIÓN Y SEGURIDAD VIAL EN LA FORMULACIÓN, REVISIÓN, ELABORACIÓN DE PROYECTOS DE INVERSIÓN PÚBLICA, SIGUIENDO LA METODOLOGÍA DEL DEPARTAMENTO NACIONAL DE PLANEACIÓN (MGA</t>
  </si>
  <si>
    <t>PRESTACIÓN DE SERVICIOS PROFESIONALES A LA OFICINA ASESORA DE PLANEACIÓN PARA EL APOYO EN LA REVISIÓN Y SEGUIMIENTO A LA GESTIÓN DEL RIESGO INSTITUCIONAL, Y A LOS PLANES INSTITUCIONALES EN CUMPLIMIENTO DEL DECRETO 612 DE 2018</t>
  </si>
  <si>
    <t>PRESTACIÓN DE SERVICIOS DE APOYO A LA GESTION EN LA OFICINA ASESORA DE PLANEACIÓN BRINDANDO ACOMPAÑAMIENTO EN LA IDENTIFICACIÓN E IMPLEMENTACIÓN DE MEJORAS A LA INFRAESTRUCTURA TECNOLÓGICA DE LA ENTIDAD.</t>
  </si>
  <si>
    <t>CONTRATAR AUDITORIA EXTERNA DEL SISTEMA DE GESTION DE CALIDAD BAJO LA NORMA ISO 9001.2015, POR PARTE DEL ENTE CERTIFICADOR</t>
  </si>
  <si>
    <t>PRESTACIÓN DE SERVICIOS PROFESIONALES  EN EL DISEÑO, FORMULACIÓN Y GESTIÓN DE PROYECTOS DEL INSTITUTO DE TRANSITO DEL ATLANTICO.</t>
  </si>
  <si>
    <t>IRWING RAFAEL FONTALVO NIETO</t>
  </si>
  <si>
    <t>ifontalvo@transitodelatlantico.gov.co</t>
  </si>
  <si>
    <t>2</t>
  </si>
  <si>
    <t>3</t>
  </si>
  <si>
    <t>4</t>
  </si>
  <si>
    <t>6</t>
  </si>
  <si>
    <t>43211507;
43211706;
43211708;
43211711;
43212105</t>
  </si>
  <si>
    <t>12</t>
  </si>
  <si>
    <t>PRESTACIÓN DE SERVICIOS PROFESIONALES Y DE APOYO A LA GESTION EN LA OFICINA DE CONTRATACIÓN DEL INSTITUTO DE TRANSITO DEL ATLÁNTICO, PARA BRINDAR ACOMPAÑAMIENTO EN DICHA DEPENDENCIA</t>
  </si>
  <si>
    <t>Contratos</t>
  </si>
  <si>
    <t>CYNTHIA MERCADO</t>
  </si>
  <si>
    <t>cmercado@transitodelatlantico.gov.co</t>
  </si>
  <si>
    <t>PRESTACIÓN DE APOYO A LA GESTIÓN A LA OFICINA DE CONTRATACIÓN DEL INSTITUTO DE TRANSITO DEL ATLÁNTICO</t>
  </si>
  <si>
    <t>PRESTACIÓN DE SERVICIOS PROFESIONALES QUE BRINDE ASESORÍA JURÍDICA INTEGRAL A LA DIRECCIÓN DEL INSTITUTO DE TRÁNSITO DEL ATLÁNTICO EN LA REVISIÓN DE LOS ACTOS ADMINISTRATIVOS QUE DEBA EXPEDIR EL ITA EN EL MARCO DE SU COMPETENCIA, ASÍ COMO EL ACOMPAÑAMIENTO EN EL SGUIMIENTO Y CONTROL DE TODOS LOS PROCESOS DE LA ENTIDAD.</t>
  </si>
  <si>
    <t>PRESTACIÓN DE SERVICIOS PROFESIONALES ESPECIALIZADOS AL ÁREA DE CONTRATACIÓN PARA EL REDISEÑO, REESTRUCTURACIÓN Y ACTUALIZACIÓN DEL MANUAL DE CONTRATACIÓN DEL INSTITUTO DE TRÁNSITO DEL ATLÁNTICO.</t>
  </si>
  <si>
    <t>PRESTACIÓN DE SERVICIOS PROFESIONALES EN LA OFICINA DE CONTROL INTERNO, MEDIANTE LA RECOPILACIÓN, ORGANIZACIÓN Y CONSOLIDACIÓN DE INFORMACIÓN PARA LA GENERACIÓN DE LOS DISTINTOS INFORMES DE AUDITORÍAS Y SEGUIMIENTOS DE LEY INHERENTES A TODOS LOS PROCESOS DE LA ENTIDAD, CON OCASIÓN AL CUMPLIMIENTO DEL PLAN ANUAL DE AUDITORÍAS PARA LA VIGENCIA 2026.</t>
  </si>
  <si>
    <t>NO</t>
  </si>
  <si>
    <t>N/A</t>
  </si>
  <si>
    <t>OFICINA DE CONTROL INTERNO</t>
  </si>
  <si>
    <t>YENERIS P. MOLINA MOLINA</t>
  </si>
  <si>
    <t>3187119964</t>
  </si>
  <si>
    <t>ymolina@transitodelatlantico.gov.co</t>
  </si>
  <si>
    <t>3187119965</t>
  </si>
  <si>
    <t xml:space="preserve">PRESTACION DE SERVICIOS DE APOYO A LA GESTION DE LA SUBDIRECCION ADMINISTRATIVA Y FINANCIERA EN LAS ACTIVIDADES RELACIONADAS CON LA GESTION DOCUMENTAL, ARCHIVO Y CORRESPONDENCIA </t>
  </si>
  <si>
    <t>JAIRO HERNANDEZ</t>
  </si>
  <si>
    <t>jhernandez@transtitodelatlantico.gov.co</t>
  </si>
  <si>
    <t>PRESTACIÓN DE SERVICIOS DE APOYO A LA GESTIÓN EN LOS PROCESOS ADMINISTRATIVOS DE LA SUBDIRECCIÓN ADMINISTRATIVA Y FINANCIERA DEL TRÁNSITO DEL ATLÁNTICO.</t>
  </si>
  <si>
    <t xml:space="preserve">PRESTACION DE SERVICIOS DE APOYO A LA GESTION DE LA SUBDIRECCION ADMINISTRATIVA Y FINANCIERA DEL ITA, PARA FORTALECER LOS NIVELES DE SERVICIO MEDIANTE LA EJECUCION DE ACCIONES ENCAMINADAS A LA SATISFACCION DEL USUARIO </t>
  </si>
  <si>
    <t>"PRESTACIÓN DE SERVICIOS PROFESIONALES PARA BRINDAR ACOMPAÑAMIENTO A LA SUBDIRECCIÓN ADMINISTRATIVA Y FINANCIERA EN EL SEGUIMIENTO Y CONTROL DE LAS PETICIONES QUEJAS Y RECLAMOS Y LAS DEMAS ACTIVIDADES QUE LE SEAN ASIGNADAS."</t>
  </si>
  <si>
    <t>PRESTACION DE SERVICIOS DE APOYO A LA GESTION DE LA SUBDIRECCION ADMINISTRATIVA Y FINANCIERA MEDIANTE LA EJECUCION DE ACTIVIDADES COMERCIALES Y ATENCION A LOS USUARIOS DE LA ENTIDAD, VISITAS A CONCESIONARIOS, ESCUELAS DE CONDUCCION Y CAPTACION DE CLIENTES EN GENERAL</t>
  </si>
  <si>
    <t>ADQUISICION DE LAS POLIZAS DE SEGUROS TODO RIESGO DAÑOS MATERIALES, RESPONSABILIDAD CIVIL DE SERVIDORES PUBLICOS, RESPONSABILIDAD CIVIL EXTRACONTRACTUAL, INFIDELIDAD DE RIESGOS FINANCIEROS, MANEJO GLOBAL Y AUTOMOVILES COLECTIVAS, REQUERIDAS PARA LA ADECUADA PROTECCION DE LOS BIENES E INTERESES PATRIMONIALES DEL INSTITUTO DE TRANSITO DEL ATLANTICO.</t>
  </si>
  <si>
    <t>SERVICIO DE CONTROL DE PLAGAS Y DESCONTAMINACION PARA LAS SEDES DE LA ENTIDAD.</t>
  </si>
  <si>
    <t>ADQUISICION DE TONERES  PARA LAS SEDES DEL TRANSITO DEL ATLANTICO.</t>
  </si>
  <si>
    <t>CONTRATAR EL SERVICIO DE VIGILANCIA Y SEGURIDAD PRIVADA PARA LAS SEDES DEL INSTITUTO DE TRANSITO DEL ATLANTICO.</t>
  </si>
  <si>
    <t>PRESTACION DE SERVICIOS DE APOYO A LA GESTION A LA SUBDIRECCION ADMINISTRATIVA Y FINANCIERA EN LOS MANTENIMIENTOS GENERALES DE LAS SEDES DEL INSTITUTO DE TRANSITO DEL ATLANTICO.</t>
  </si>
  <si>
    <t>SUMINISTRO DE ELEMENTOS PAPELERÍA, ÚTILES DE OFICINA, ASEO, LIMPIEZA Y CAFETERÍA PARA LAS DISTINTAS SEDES DEL INSTITUTO DE TRÁNSITO DEL ATLÁNTICO.</t>
  </si>
  <si>
    <t>5</t>
  </si>
  <si>
    <t>SERVICIO DE MANTENIMIENTO PREVENTIVO Y CORRECTIVO DE LOS AIRES ACONDICIONADOS DEL INSTITUTO DE TRANSITO DEL ATLANTICO</t>
  </si>
  <si>
    <t>SERVICIO DE MANTENIMIENTO PREVENTIVO Y CORRECTIVO DE LAS PLANTAS ELÉCTRICAS DEL INSTITUTO DE TRÁNSITO DEL ATLÁNTICO</t>
  </si>
  <si>
    <t>SERVICIO DE MENSAJERÍA LOCAL, REGIONAL Y NACIONAL DE LOS DOCUMENTOS (NOTIFICACIONES, COMPARENDOS, TRASLADOS DE CUENTA Y CORRESPONDENCIA EN GENERAL) QUE NECESITEN SER ENVIADOS POR EL INSTITUTO DE TRÁNSITO DEL ATLÁNTICO.</t>
  </si>
  <si>
    <t>PRESTACIÓN DE SERVICIOS DE APOYO A LA GESTIÓN DE LA SUBDIRECCIÓN ADMINISTRATIVA Y FINANCIERA MEDIANTE LA EJECUCIÓN DE ACTIVIDADES DE INFORMACIÓN Y ATENCIÓN A LOS USUARIOS DE LA ENTIDAD.</t>
  </si>
  <si>
    <t>PRESTACION DE SERVICIOS DE APOYO A LA GESTION DE LA SUBDIRECCION ADMINISTRATIVA Y FINANCIERA DEL ITA, PARA FORTALECER LOS NIVELES DE SERVICIO AL CLIENTE MEDIANTE LA EJECUCION DE ACCIONES ENCAMINADAS A LA SATISFACCION DEL USUARIO</t>
  </si>
  <si>
    <t xml:space="preserve">PRESTACION DE SERVICIOS COMO CONDUCTOR DEL VEHICULO A DISPOSICION DE LA DIRECCION GENERAL DEL INSTITUTO DE TRANSITO DEL ATLANTICO </t>
  </si>
  <si>
    <t>PRESTACIÓN DE SERVICIOS DE APOYO A LA GESTIÓN DE LA SUBDIRECCIÓN ADMINISTRATIVA Y FINANCIERA MEDIANTE LA EJECUCION DE ACTIVIDADES COMERCIALES Y ATENCION A LOS USUARIOS DE LA ENTIDAD, VISITAS A CONCESIONARIOS, ESCUELAS DE CONDUCCION Y CAPTACION DE CLIENTES EN GENERAL.</t>
  </si>
  <si>
    <t>PRESTACIÓN DE SERVICIOS DIGITALES CONEXOS A LA PLATAFORMA DE TRÁMITES DEL INSTITUTO DE TRÁNSITO DEL ATLÁNTICO</t>
  </si>
  <si>
    <t>SERVICIO DE ACTUALIZACIÓN REMOTA DEL SISTEMA SIIAFE, EN EL MODULO DE LIQUIDACIÓN DE NOMINA ELECTRONICA Y ASISTENCIA TÉCNICA PARA LA INTEGRACIÓN DEL WEB SERVICE DE TRAMITES CON SIIAFE</t>
  </si>
  <si>
    <t>SERVICIO DE ASISTENCIA TECNICA Y TECNOLOGICA EN EL ARCHIVO CENTRAL DEL INSTITUTO DE TRANSITO DEL ATLÁNTICO PARA LA EFICIENTE PRESTACIÓN DE LOS SERVICIOS Y TRAMITES A LOS USUARIOS</t>
  </si>
  <si>
    <t xml:space="preserve">PRESTACION DE SERVICIOS DE APOYO A LA GESTION DE LA SUBDIRECCION ADMINISTRATIVA Y FINANCIERA EN LAS ACTIVIDADES RELACIONADAS CON LA GESTION DOCUMENTAL, ARCHIVO, ATENCION AL USUARIO E INFORMACION CON EL FIN DE FORTALECER LA PRESTACION DEL SERVICIO </t>
  </si>
  <si>
    <t>PRESTACION DE SERVICIOS DE APOYO A LA GESTION EN LA SUBIDIRECCION ADMINISTRATIVA Y FINANCIERA EN ACTIVIDADES DE SERVICIOS GENERALES PARA DISTINTAS SEDES DEL INSTITUTO DE TRANSITO DEL ATLANTICO.</t>
  </si>
  <si>
    <t>PRESTACIÓN DE SERVICIOS DE APOYO A LA GESTIÓN EN LOS PROCESOS FINANCIEROS DE LA SUBDIRECCIÓN ADMINISTRATIVA Y FINANCIERA DEL TRÁNSITO DEL ATLÁNTICO.</t>
  </si>
  <si>
    <t>PRESTACIÓN DE SERVICIOS DE APOYO A LA GESTIÓN EN LOS PROCESOS CONTABLES Y ADMINISTRATIVOS DE LA SUBDIRECCIÓN ADMINISTRATIVA Y FINANCIERA DEL TRÁNSITO DEL ATLÁNTICO.</t>
  </si>
  <si>
    <t>ARRENDAMIENTO DE UN BIEN INMBUEBLE PARA USO  DEL INSTITUTO DE TRÁNSITO DEL ATLÁNTICO</t>
  </si>
  <si>
    <t>PRESTACION DE SERVICIOS DE APOYO A LA GESTION DE LA SUBDIRECCION ADMINISTRATIVA Y FINANCIERA MEDIANTE LA EJECUCION DE ACTIVIDADES DE INFORMACION Y ATENCION A LOS USUARIOS DE LA ENTIDAD</t>
  </si>
  <si>
    <t>PRESTACION DE SERVICIOS DE APOYO A LA GESTION DOCUMENTAL DE LA ENTIDAD MEDIANTE LA EJECUCIÓN DE ACTIVIDADES DE ARCHIVO Y ORGANIZACION DE DOCUMENTOS CON EL FIN DE FORTALECER LA PRESTACION DEL SERVICIO A LOS USUARIOS</t>
  </si>
  <si>
    <t>ELIANA PEREIRA</t>
  </si>
  <si>
    <t>PRESTACION DE SERVICIOS DE APOYO A LA GESTION DOCUMENTAL DE LA ENTIDAD MEDIANTE LA EJECUCION DE ACTIVIDADES DE ARCHIVO DE LOS SOPORTES DE TRAMITES, Y LAS HOJAS DE VIDA DEL PARQUE AUTOMOTOR</t>
  </si>
  <si>
    <t>PRESTACION DE SERVICIOS DE APOYO A LA GESTION DE LA SUBDIRECCION ADMINISTRATIVA Y FINANCIERA MENDIANTE LA EJECUCION DE ACTIVIDADES DE GESTION DOCUMENTAL Y ARCHIVO</t>
  </si>
  <si>
    <t>PRESTACION DE SERVICIOS DE APOYO A LA GESTION DOCUMENTAL DE LA ENTIDAD MEDIANTE LA EJECUCION DE ACTIVIDADES DE ARCHIVO DE LOS SOPORTES DE TRAMITES, Y LAS HOJAS DE VIDA DEL PARQUE AUTOMOTOR.</t>
  </si>
  <si>
    <t>PRESTACION DE SERVICIOS DE APOYO A LA GESTION DE LA SUBDIRECCION Y FINANCIERA MEDIANTE LA EJECUCION DE ACTIVIDADES COMERCIALES Y ATENCION A LOS USUARIOS DE LA ENTIDAD, VISITAS A CONCESIONARIOS, ESCUELAS DE CONDUCCION Y CAPTACION DE CLIENTES EN GENERAL</t>
  </si>
  <si>
    <t>PRESTACION DE SERVICIOS DE APOYO A LA GESTION EN LA SUBDIRECCION ADMINISTRATIVA Y FINANCIERA EN ACTIVIDADES DE SERVICIOS GENERALES PARA DISTINTAS SEDES DEL INSTITUTO DE TRANSITO DEL ATLANTICO</t>
  </si>
  <si>
    <t>PRESTACIÓN DE SERVICIOS DE APOYO A LA GESTION   EN LA PRACTICA DE EXAMENES MEDICOS PERIODICOS / INGRESO Y/O RETIRO, A LOS SERVIDORES DEL INSTITUTO TRANSITO DEL ATLANTICO</t>
  </si>
  <si>
    <t>CO-ATL-08003</t>
  </si>
  <si>
    <t>YUSEFFY LOCARNO</t>
  </si>
  <si>
    <t>ylocarno@transitodelatlantico.gov.co</t>
  </si>
  <si>
    <t>PRESTACIÓN DE SERVICIOS DE APOYO A LA GESTION   EN LA EJECUCION DE LAS DISTINTAS ACTIVIDADEDES DE BIENESTAR SOCIAL DEL INSTITUTO TRANSITO DEL ATLANTICO</t>
  </si>
  <si>
    <t>CO-ATL-08004</t>
  </si>
  <si>
    <t>PRESTACIÓN DE SERVICIOS DE APOYO A LA GESTIÓN AL AREA DE TALENTO HUMANO DEL INSTITUTO DE TRÁNSITO DEL ATLÁNTICO, MEDIANTE EL MANTENIMIENTO DEL SISTEMA DE GESTIÓN DE SEGURIDAD Y SALUD EN EL TRABAJO, FORTALECIENDO EL BIENESTAR DEL TRABAJADOR MEDIANTE LAS ACCIONES PARA MEJORAR LAS CONDICIONES DE SALUD Y DE TRABAJO</t>
  </si>
  <si>
    <t>CO-ATL-08007</t>
  </si>
  <si>
    <t>YUSSEFY LOCARNO CARRILLO</t>
  </si>
  <si>
    <t>PRESTACION DE SERVICIOS DE APOYO A LA GESTION DOCUMENTAL DE LA ENTIDADMEDIANTE LA EJECUCION DE ACTIVIDADES DE ARCHIVO DE LOS SOPORTES DE TRAMITES, Y LAS HOJAS DE VIDA DEL PARQUE AUTOMOTOR.</t>
  </si>
  <si>
    <t>epereira@transitodelatlantico.gov.co</t>
  </si>
  <si>
    <t xml:space="preserve">PRESTACION DE SERVICIOS DE APOYO A LA GESTION DOCUMENTAL DE LA ENTIDAD REALIZANDO ACTIVIDADES DE ARCHIVO Y ORGANIZACION DE DOCUMENTOS CON EL FIN DE FORTALECER LA PRESTACION DEL SERVICIO A LOS USUARIOS </t>
  </si>
  <si>
    <t>PRESTACION DE SERVICIOS DE APOYO A LA GESTION DOCUMENTAL DE LAENTIDADMEDIANTELA EJECUCION DE ACTIVIDADES DE ARCHIVO DE LOS SOPORTES DE TRAMITES, YLASHOJASDEVIDA DEL PARQUE AUTOMOTOR.</t>
  </si>
  <si>
    <t>PRESTACIÓN DE SERVICIOS PROFESIONALES A LA SUBDIRECCIÓN ADMINISTRATIVA Y FINANCIERA DE LA ENTIDAD MEDIANTE LA EJECUCIÓN DE ACTIVIDADES DE ARCHIVO,ORGANIZACIÓN DE DOCUMENTOS, CONTROL DE INVENTARIOS Y SEGUIMIENTO A LOS PLANES DE ACCIÓN CON EL FIN DE FORTALECER EL PROCESO DE GESTIÓN DOCUMENTAL Y LA PRESTACIÓN DEL SERVICIO A LOS USUARIOS</t>
  </si>
  <si>
    <t>PRESTACION DE SERVICIOS DE APOYO A LA GESTION DE LA SUBDIRECCION ADMINISTRATIVA Y FINANCIERA MEDIANTE LA EJECUCION DE ACTIVIDADES DE GESTION DOCUMENTAL Y ARCHIVO</t>
  </si>
  <si>
    <t>PRESTACION DE SERVICIOS DE APOYO A LA GESTION DOCUMENTAL DE LA ENTIDAD MEDIANTE LA EJECUCION DE ACTIVIDADES DE ARCHIVO Y ORGANIZACION DE DOCUMENTOS CON EL FIN DE FORTALECER LA PRESTACION DEL SERVICIO A LOS USUARIOS</t>
  </si>
  <si>
    <t xml:space="preserve">PRESTACION DE SERVICIOS DE APOYO A LA GESTION DE LA SUBDIRECCION ADMINISTRATIVA Y FINANCIERA MEDIANTE LA EJECUCION DE ACTIVIDADES DE ARCHIVO Y GESTION DOCUMENTAL </t>
  </si>
  <si>
    <t>PRESTACION DE SERVICIOS DE APOYO A LA GESTION DOCUMENTAL DE LA ENTIDAD, MEDIANTE LA EJECUCION DE ACTIVIDADES DE ARCHIVO DE LOS SOPORTES DE TRAMITES, Y LAS HOJAS DE VIDA DEL PARQUE AUTOMOTOR</t>
  </si>
  <si>
    <t>PRESTACIÓN DE SERVICIOS DE APOYO A LA GESTIÓN DOCUMENTAL EN LA SEDE OPERATIVA DE BARANOA, MEDIANTE LA EJECUCIÓN DE ACTIVIDADES DE ARCHIVO Y ORGANIZACIÓN DE LOS DOCUMENTOS RELACIONADOS CON LOS TRÁMITES Y LAS HOJAS DE VIDA DEL PARQUE AUTOMOTOR, CON EL OBJETIVO DE FORTALECER LA CALIDAD DEL SERVICIO BRINDADO A LOS USUARIOS</t>
  </si>
  <si>
    <t>PRESTACIÓN DE SERVICIOS DE APOYO A LA GESTIÓN EN EL DESARROLLO DE LAS ACTIVIDADES QUE SE DERIVAN DEL PROCESO DE GESTIÓN DE TH Y EN EL MANEJO DEL APLICATIVO PASIVOCOL</t>
  </si>
  <si>
    <t>PRESTACIÓN DE SERVICIOS  PROFESIONALES EN EL DESARROLLO DE LAS ACTIVIDADES QUE SE DERIVAN DE LA POLITICA DE TALENTO HUMANO Y DE INTEGRIDAD</t>
  </si>
  <si>
    <t xml:space="preserve">ADECUACIONES LOCATIVAS EN LA SEDE DE BARRANQUILLA </t>
  </si>
  <si>
    <t xml:space="preserve">ADECUACIONES LOCATIVAS EN EL PARQUE DIDACTICO DE SOLEDAD </t>
  </si>
  <si>
    <t>PRESTACIÓN DE SERVICIOS DE APOYO A LA GESTIÓN AL TRÁNSITO DEL ATLÁNTICO EN LOS PLANES DE CONTROL OPERATIVOS SUBDIRECCION DE SEGURIDAD VIAL, DESARROLLADOS POR LA ENTIDAD, QUE GARANTICEN EL CUMPLIMIENTO DE LAS NORMAS DE TRÁNSITO POR PARTE DE LOS ACTORES VIALES</t>
  </si>
  <si>
    <t xml:space="preserve">MESES </t>
  </si>
  <si>
    <t>SEGURIDAD VIAL</t>
  </si>
  <si>
    <t>WILLIAM NOGUERA</t>
  </si>
  <si>
    <t>3002858734</t>
  </si>
  <si>
    <t>wnoguera@transitodelatlantico.gov.co</t>
  </si>
  <si>
    <t>PRESTACIÓN DE SERVICIOS PROFESIONALES DE COMUNICADOR SOCIAL QUE BRINDE ACOMPAÑAMIENTO A LA SUBDIRECCION DE SEGURIDAD VIAL EN LA TOMA DE INFORMACION EN CAMPO DE LAS CAMPAÑAS DE EDUCACION Y SEGURIDAD VIAL PARA SU CORRESPONDIENTE TRATAMIENTO Y POSTERIOR PUBLICACION EN MEDIOS DE COMUNICACIÓN.</t>
  </si>
  <si>
    <t>PRESTACIÓN DE SERVICIOS PROFESIONALES DE COMUNICADOR SOCIAL A LA SUBDIRECCION DE SEGURIDAD VIAL PARA BRINDAR ASESORIA EN EL MANEJO DE PRENSA Y COMUNICACIÓN EXTERNA  EN LO RELACIONADO CON LAS CAMPANAS DE EDUCACIÓN Y SEGURIDAD VIAL ADELANTADOS  POR LA ENTIDAD.</t>
  </si>
  <si>
    <t>PRESTACIÓN DE SERVICIOS PROFESIONALES A LA SUBDIRECCIÓN DE SEGURIDAD VIAL EN LA GESTIÓN DE PROYECTOS, OPTIMIZACIÓN DE PROCESOS DE CALIDAD DE SEGURIDAD VIAL Y EDUCACIÓN VIAL.</t>
  </si>
  <si>
    <t>PRESTACIÓN DE SERVICIOS DE APOYO A LA SUBDIRECCIÓN DE SEGURIDAD VIAL MEDIANTE LA EJECUCIÓN DE ACTIVIDADES ADMINISTRATIVAS AUXILIARES Y DE SOPORTE</t>
  </si>
  <si>
    <t xml:space="preserve">PRESTACIÓN DE SERVICIOS PROFESIONALES PARA LA CONSTRUCCIÓN Y DESARROLLO DE CONCEPTOS CREATIVOS GRÁFICOS Y AUDIOVISUALES PARA LA DIVULGACIÓN DE INFORMACIÓN DE LOS PROGRAMAS Y PROYECTOS DE EDUCACIÓN Y SEGURIDAD VIAL QUE ADELANTE EL INSTITUTO DE TRÁNSITO DEL ATLÁNTICO. </t>
  </si>
  <si>
    <r>
      <t>PRESTACIÓN DE SERVICIOS PROFESIONALES PARA LA CONSTRUCCIÓN Y DESARROLLO DE CONCEPTOS CREATIVOS GRÁFICOS Y AUDIOVISUALES PARA LA DIVULGACIÓN DE INFORMACIÓN DE LOS PROGRAMAS Y PROYECTOS DE EDUCACIÓN Y SEGURIDAD VIAL QUE ADELANTE EL INSTITUTO DE TRÁNSITO DEL ATLÁNTICO</t>
    </r>
    <r>
      <rPr>
        <b/>
        <sz val="11"/>
        <color theme="1"/>
        <rFont val="Arial"/>
        <family val="2"/>
      </rPr>
      <t>.</t>
    </r>
  </si>
  <si>
    <t>MESES</t>
  </si>
  <si>
    <r>
      <t xml:space="preserve">PRESTACIÓN DE SERVICIOS PROFESIONALES MEDIANTE </t>
    </r>
    <r>
      <rPr>
        <sz val="10"/>
        <color theme="1"/>
        <rFont val="Arial"/>
        <family val="2"/>
      </rPr>
      <t>ASESORÍA</t>
    </r>
    <r>
      <rPr>
        <sz val="10"/>
        <color rgb="FF000000"/>
        <rFont val="Arial"/>
        <family val="2"/>
      </rPr>
      <t xml:space="preserve"> Y ACOMPAÑAMIENTO </t>
    </r>
    <r>
      <rPr>
        <sz val="10"/>
        <color theme="1"/>
        <rFont val="Arial"/>
        <family val="2"/>
      </rPr>
      <t>JURÍDICO</t>
    </r>
    <r>
      <rPr>
        <sz val="10"/>
        <color rgb="FF000000"/>
        <rFont val="Arial"/>
        <family val="2"/>
      </rPr>
      <t xml:space="preserve"> A LA SUBDIRECCIÓN DE SEGURIDAD VIAL</t>
    </r>
    <r>
      <rPr>
        <sz val="10"/>
        <color theme="1"/>
        <rFont val="Arial"/>
        <family val="2"/>
      </rPr>
      <t>.</t>
    </r>
  </si>
  <si>
    <t>PRESTACIÓN DE SERVICIOS APOYO A LA GESTIÓN A LA SUBDIRECCIÓN DE SEGURIDAD VIAL MEDIANTE LA EJECUCIÓN DE ACTIVIDADES AUXILIARES Y LOGÍSTICAS EN LAS ACTIVIDADES DE EDUCACIÓN Y SEGURIDAD VIAL.</t>
  </si>
  <si>
    <t>SERVICIOS DE APOYO A LA GESTION A LA SUBDIRECCIÓN DE SEGURIDAD VIAL EN LA PROYECCIÓN DE LOS PERMISOS DE CARGA PESADA, Y CIRCULACIÓN DE VEHÍCULOS CON CARGA EXTRA DIMENSIONADA POR LAS VIAS SECUNDARIOAS DEL DEPARTAMENTO DEL ATLÁNTICO Y DEMÁS QUE LE SEAN ASIGNADAS</t>
  </si>
  <si>
    <t>PRESTACIÓN DE SERVICIOS PROFESIONALES Y DE APOYO A LA GESTIÓN DE LA SUBDIRRECCIÓN DE SEGURIDAD VIAL PARA LA INSPECCION VIAL, SEÑALIZACIÓN Y URBANISMO TACTICO</t>
  </si>
  <si>
    <t>PRESTACIÓN DE SERVICIOS PROFESIONALES EN LA SUBDIRECCIÒN DE SEGURIDAD VIAL, QUE PRESTE APOYO EN MATERIA DE SEÑALIZACIÓN Y DEMARCACIÓN EN EL DEPARTAMENTO DEL ATLÁNTICO.</t>
  </si>
  <si>
    <t>PRESTACIÓN DE SERVICIOS COMO CONDUCTOR A DISPOSICIÓN DE LA DIRECCIÓN GENERAL EN LOS PROGRAMAS DE TRÁNSITO EN RUTA DEL INSTITUTO DE TRANSITO DEL ATLANTICO.</t>
  </si>
  <si>
    <r>
      <t>PRESTACIÓN DE SERVICIOS PROFESIONALES PARA BRINDAR ACOMPAÑAMIENTO A LA SUBDIRECCIÓN DE SEGURIDAD VIAL MEDIANTE LA REALIZACIÓN DE ACTIVIDADES PROPIAS DE DICHA DEPENDENCIA EN LA SEDE BARANOA</t>
    </r>
    <r>
      <rPr>
        <b/>
        <sz val="11"/>
        <color theme="1"/>
        <rFont val="Arial"/>
        <family val="2"/>
      </rPr>
      <t>.</t>
    </r>
  </si>
  <si>
    <t>PRESTACIÓN DE SERVICIOS DE APOYO A LA GESTIÓN AL TRÁNSITO DEL ATLÁNTICO EN LOS PLANES DE CONTROL CON PROMOTORES VIALES, QUE GARANTICEN EL CUMPLIMIENTO DE LAS NORMAS DE TRÁNSITO POR PARTE DE LOS ACTORES VIALES.</t>
  </si>
  <si>
    <t>PRESTACIÓN DE SERVICIOS DE APOYO A LA GESTIÓN A LA OFICINA DE LA SUBDIRECCIÓN DE SEGURIDAD VIAL COMO AGENTE DE TRÁNSITO EN LA REGULACIÓN DE LA MOVILIDAD, ASÍ COMO LA VALIDACIÓN TÉCNICA DE LOS COMPARENDOS ELECTRÓNICOS GENERADOS POR LOS SISTEMAS DE FOTODETECCIÓN EN EL DEPARTAMENTO DEL ATLÁNTICO.</t>
  </si>
  <si>
    <t>PRESTACIÓN DE SERVICIOS DE APOYO EN LA GESTIÓN EN LA SUBDIRECCIÓN DE SEGURIDAD VIAL EN LA COORDINACIÓN DE LAS ACTIVIDADES QUE DESARROLLAN A BORDO DEL BUS DE LOS SERVICIOS MÓVILES EN LOS MUNICIPIOS DE JURISDICCIÓN DEL INSTITUTO DE TRÁNSITO EN EL ATLÁNTICO.</t>
  </si>
  <si>
    <t>SERVICIOS PROFESIONALES DE APOYO A LA SUBDIRECCIÓN DE SEGURIDAD VIAL PARA LA GESTIÓN ADMINISTRATIVA Y CONTRACTUAL, CON EL FIN DE FORTALECER LOS PROCESOS DE LOS PROGRAMAS DE EDUCACIÓN Y SEGURIDAD VIAL. ESTE APOYO ABARCA LA REVISIÓN Y EL SEGUIMIENTO DE LA DOCUMENTACIÓN Y TRÁMITES CONTRACTUALES EN LA PLATAFORMA SECOP II, ASÍ COMO EL SOPORTE EN LA ELABORACIÓN DE INFORMES Y REPORTES PARA ASEGURAR EL CUMPLIMIENTO DE LOS OBJETIVOS DE LA DEPENDENCIA.</t>
  </si>
  <si>
    <t>PRESTACIÓN DE SERVICIOS PROFESIONALES DE APOYO A LA GESTIÓN A LA SUBDIRECCIÓN DE SEGURIDAD VIAL, MEDIANTE EL SEGUIMIENTO E IMPLEMENTACIÓN DE PROYECTOS DE EDUCACIÓN Y SEGURIDAD VIAL, ASÍ COMO LA PLANIFICACIÓN, ADMINISTRACIÓN Y COORDINACIÓN DE LOS PROCESOS QUE CONTRIBUYAN A SU FORTALECIMIENTO.</t>
  </si>
  <si>
    <t>PRESTACIÓN DE SERVICIOS PROFESIONALES COMO ABOGADA PARA QUE BRINDE ACOMPAÑAMIENTO EN LOS PROCESOS PROPIOS DE LA OFICINA DE SUBDIRECCIÓN DE SEGURIDAD VIAL DEL ITA.</t>
  </si>
  <si>
    <t>PRESTACIÓN DE SERVICIOS DE APOYO EN LA GESTIÓN EN LA SUBDIRECCIÓN DE SEGURIDAD VIAL EN LA IMPLEMENTACIÓN Y SEGUIMIENTO JURIDICOS EN LA ESTRATEGIA INTEGRAL DE PREVENCIÓN Y SEGURIDAD VIAL DIRIGIDA A MOTOCICLISTAS, CICLISTAS Y CONDUCTORES.</t>
  </si>
  <si>
    <t>PRESTACIÓN DE SERVICIOS COMO CONDUCTOR A DISPOSICION DE LA DIRECCION GENERAL EN LOS PROGRMAS DEL INSTITUTO DE DEL ATLANTICO.</t>
  </si>
  <si>
    <t>PRESTACIÓN DE SERVICIOS PROFESIONALES Y DE APOYO A LA GESTIÓN DE LA SUBDIRRECCIÓN DE SEGURIDAD VIAL PARA LA INSPECCION VIAL, SEÑALIZACIÓN Y URBANISMO TACTICO.</t>
  </si>
  <si>
    <t>PRESTACIÓN DE SERVICIOS PROFESIONALES COMO ABOGADO A LA SUBDIRRECIÓN DE SEGURIDAD VIAL DEL ITA, EN LA ACTUALIZACIÓN NORMATIVA Y JURISPRUDENCIAL SOBRE CONCEPTOS EMITIDOS POR EL MINISTERIO DE TRANSPORTE.</t>
  </si>
  <si>
    <t>PRESTACIÓN DE SERVICIOS PROFESIONALES COMO ABOGADO PARA BRINDAR APOYO Y ACOMPAÑAMIENTO JURÍDICO INTEGRAL A LA SUBDIRECCIÓN DE SEGURIDAD VIAL DEL INSTITUTO DE TRÁNSITO DEL ATLÁNTICO.</t>
  </si>
  <si>
    <t>PRESTACIÓN DE SERVICIOS DE APOYO A LA GESTIÓN A LA SUBDIRECCIÓN DE SEGURIDAD VIAL EN LA SEDE OPERATIVA DE BARANOA EN LA REALIZACIÓN DE TRÁMITES, ATENCIÓN AL PÚBLICO Y EN LA DIFUSIÓN DE INFORMACIÓN RELACIONADA CON LA CIA VIAL.</t>
  </si>
  <si>
    <t>PRESTACIÓN DE SERVICIOS PROFESIONALES Y APOYO A LA GESTIÓN, A LA SUBDIRECCIÓN DE SEGURIDAD VIAL PARA GESTIONAR CONVENIOS INTERADMINISTRATIVO Y DE COOPERACIÓN DEL ORDEN TERRITORIAL, NACIONAL E INTERNACIONAL DIRIGIDOS A FORTALECER INICIATIVAS Y PROYECTOS EN LAS ÁREAS DE SEGURIDAD Y EDUCACIÓN VIAL DEL DEPARTAMENTO DEL ATLÁNTICO.</t>
  </si>
  <si>
    <t>PRESTACIÓN DE SERVICIOS PROFESIONALES EN LA SUBDIRECCIÓN DE SEGURIDAD VIAL, QUE PRESTE ASESORÍA EN EL SEGUIMIENTO DEL PECCIT Y LA IMPLEMENTACIÓN DE LOS COMITÉS DE SEGURIDAD VIAL EN LOS MUNICIPIOS DE JURISDICCIÓN DEL INSTITUTO DE TRÁNSITO DEL ATLÁNTICO EN EL DEPARTAMENTO DEL ATLÁNTICO.</t>
  </si>
  <si>
    <t>PRESTACIÓN DE SERVICIOS COMO ABOGADO PARA BRINDAR ACOMPAÑAMIENTO JURÍDICO AL PROCESO DE ORIENTACIÓN INICIAL A FAMILIARES Y VICTIMAS DE SINIESTROS VIALES</t>
  </si>
  <si>
    <t>PRESTACIÓN DE SERVICIOS PROFESIONALES COMO ABOGADA PARA QUE BRINDE ACOMPAÑAMIENTO EN LOS PROCESOS PROPIOS DE LA OFICINA DE SUBDIRECCIÓN DE SEGURIDAD VIAL</t>
  </si>
  <si>
    <t>PRESTACIÓN DE SERVICIOS DE APOYO A LA GESTION  A LA SUBDIRECCIÓN DE SEGURIDAD VIAL EN LOS PROCEDIMIENTOS DE ORIENTACIÓN PSICOSOCIAL A FAMILIARES Y VICTIMASDE SINIESTROS VIALES.</t>
  </si>
  <si>
    <t>PRESTACIÓN DE SERVICIOS PARA BRINDAR ACOMPAÑAMIENTO A LAS ACTIVIDADES MISIONALES Y A LOS PROGRAMAS QUE REALIZA LA OFICINA DE SUBDIRECCIÓN VIAL DEL INSTITUTO DE TRANSITO DEL ATLANTICO</t>
  </si>
  <si>
    <t>SERVICIOS DE APOYO A LA GESTIÓN A LA SUBDIRECCIÓN DE SEGURIDAD VIAL MEDIANTE LA EJECUCIÓN DE ACTIVIDADES AUXILIARES Y LOGÍSTICAS EN LAS ACTIVIDADES DE EDUCACIÓN Y SEGURIDAD VIAL.</t>
  </si>
  <si>
    <t>PRESTACIÓN DE SERVICIOS DE APOYO A LA SUBDIRECCIÓN DE SEGURIDAD VIAL PARA DESARROLLAR Y EVALUAR LA VIABILIDAD ESTRATÉGICA DE LOS PROGRAMAS Y PROYECTOS DE SEGURIDAD VIAL, GARANTIZANDO LA SOSTENIBILIDAD Y EL CRECIMIENTO A LARGO PLAZO DEL INSTITUTO.</t>
  </si>
  <si>
    <t>PRESTACIÓN DE SERVICIOS PROFESIONALES DE APOYO A LA GESTIÓN A LA SUBDIRECCIÓN DE SEGURIDAD VIAL PARA LA EJECUCIÓN ADMINISTRATIVA, COORDINACIÓN DE PROYECTOS, Y ARTICULACIÓN DE POLÍTICAS RELACIONADAS CON LA SEGURIDAD Y PROMOCIÓN DE LA MOVILIDAD NO MOTORIZADA (CICLOVÍAS) EN EL DEPARTAMENTO DEL ATLÁNTICO EN JURISDICCIÓN DEL INSTITUTO DE TRÁNSITO DEL ATLÁNTICO (ITA).</t>
  </si>
  <si>
    <t>PRESTACIÓN DE SERVICIOS DE APOYO A LA SUBDIRECCIÓN DE SEGURIDAD, CON EL FIN DE MEJORAR LA CELERIDAD, TRANSPARENCIA Y CALIDAD DE LOS SERVICIOS INSTITUCIONALES, A TRAVÉS DEL APOYO ESTRATÉGICO A LA CAMPAÑA "TRÁNSITO EN RUTA" PARA ASEGURAR SU EFICACIA Y ALCANCE EN LA DESCENTRALIZACIÓN DE LA OFERTA INSTITUCIONAL A LOS MUNICIPIOS DE LA JURISDICCIÓN.</t>
  </si>
  <si>
    <t>PRESTACION DE SERVICIOS DE APOYO A LA GESTIÓN EN LA SUBDIRECCIÓN DE SEGURIDAD VIAL DEL INSTITUTO DE TRÁNSITO DEL ATLÁNTICO (ITA), CON ÉNFASIS EN LA PROYECCIÓN, REVISIÓN Y ORGANIZACIÓN DE DOCUMENTOS RELACIONADOS CON LOS PROGRAMAS DE SEGURIDAD Y CULTURA VIAL Y SU MARCO NORMATIVO.</t>
  </si>
  <si>
    <t>PRESTACIÓN DE SERVICIOS PROFESIONALES A LA SUBDIRECCIÓN DE SEGURIDAD VIAL
PARA EL APOYO EN LA IDENTIFICACIÓN Y CARACTERIZACIÓN DE LA PROBLEMÁTICA DE LA
MOVILIDAD Y LA SEGURIDAD VIAL EN LOS MUNICIPIOS DEL ATLÁNTICO CON ÉNFASIS EN
MOTOCICLISTAS.</t>
  </si>
  <si>
    <t>PRESTACIÓN DE SERVICIOS PROFESIONALES A LA SUBDIRECCIÓN DE SEGURIDAD VIAL QUE BRINDE ASESORÍA EN EL DISEÑO E IMPLEMENTACIÓN DE PROYECTOS DE EDUCACIÓN Y SEGURIDAD VIAL.</t>
  </si>
  <si>
    <t>PRESTACIÓN DE SERVICIOS PROFESIONALES A LA SUBDIRECCIÓN DE SEGURIDAD VIAL, PARA BRINDAR ACOMPAÑAMIENTO EN EL DESARROLLO DE POLÍTICAS PÚBLICAS ENFOCADAS A LAS ESTRATEGIAS DE SEGURIDAD Y EDUCACIÓN VIAL DEL INSTITUTO DEL TRÁNSITO DEL ATLÁNTICO</t>
  </si>
  <si>
    <t>PRESTACIÓN DE SERVICIOS DE APOYO A LA SUBDIRECCIÓN DE SEGURIDAD VIAL EN LA GESTIÓN ADMINISTRATIVA DE LA SUBDIRECCIÓN PARA ASEGURAR LA CORRECTA IMPLEMENTACIÓN Y EL ÉXITO DE LAS INICIATIVAS DE EDUCACIÓN VIAL. CONTRIBUYE AL OBJETIVO DE "TRANSPARENCIA Y CALIDAD" AL GARANTIZAR QUE LOS PROCESOS EDUCATIVOS SE LLEVEN A CABO DE FORMA ORGANIZADA, ÉTICA Y EFECTIVA, OPTIMIZANDO LA PARTICIPACIÓN Y EL APRENDIZAJE DE LA COMUNIDAD.</t>
  </si>
  <si>
    <t>PRESTACIÓN DE SERVICIOS PROFESIONALES DE APOYO JURÍDICO A LA SUBDIRECCIÓN DE SEGURIDAD VIAL DEL INSTITUTO DE TRÁNSITO DEL ATLÁNTICO, CON ÉNFASIS EN LA PLANEACIÓN LEGAL Y LA DEFENSA JURÍDICA DEL CONTROL OPERATIVO Y LA APLICACIÓN DE LA NORMATIVA DE TRÁNSITO Y TRANSPORTE EN EL DEPARTAMENTO.</t>
  </si>
  <si>
    <t>SUBDIRECCION DE SEGURIDAD VIAL</t>
  </si>
  <si>
    <t xml:space="preserve">PRESTACION DE SERVICIOS DE APOYO A LA GESTION A LA SUBDIRECCION DE SEGURIDAD VIAL A TRAVES DE LAS CAMPAÑAS DE EDUCACION VIAL </t>
  </si>
  <si>
    <t>REALIZACIÓN DE OBRAS DE SEÑALIZACIÓN EN VÍAS DE JURISDICCIÓN DEL INSTITUTO DE TRÁNSITO DELATLÁNTICO DE ACUERDO CON ESPECIFICACIONES TÉCNICAS, EN EL DEPARTAMENTO DEL ATLÁNTICO</t>
  </si>
  <si>
    <t>SERVICIO DE GRÚA Y PARQUEADERO PARA LA INMOVILIZACIÓN DE VEHÍCULOS INVOLUCRADOS EN ACCIDENTES DE TRÁNSITO EN LAS VÍAS DE JURISDICCIÓN DEL INSTITUTO DE TRÁNSITO DEL ATLÁNTICO</t>
  </si>
  <si>
    <t>CONTRATAR LA ADQUISICIÓN DE CALZADO Y ROPA DE LABOR CORRESPONDIENTE A LA VIGENCIA 2024 PARA LOS FUNCIONARIOS ADMINISTRATIVOS,DE SERVICIOS GENERALES Y AGENTES DE TRÁNSITO DEL INSTITUTO DE TRÁNSITO DEL ATLÁNTICO.</t>
  </si>
  <si>
    <t>ALQUILER DE VEHICULOS</t>
  </si>
  <si>
    <t xml:space="preserve">SUMINISTRO DE COMBUSTIBLE PARA LOS VEHIUCLOS A DISPOSICION DEL INSTITUTO DE TRANSITO DEL ATLANTICO QUE EJERECEN FUNCIONES INSTITUTCIONALES, PARA EJERCER CONTROL EN MATERIA DE SEGURIDAD Y CULTURA VIAL EN EL DEPARTAMENTO DEL ATLANTICO. </t>
  </si>
  <si>
    <t>SUMINISTRO DE SEGURO OBLIGATORIO DE ACCIDENTES DE TRANSITO SOAT PARA LOS VEHICULOS DE PROPIEDAD DEL INSTITUTO DE TRANSITO DEL ATLANTICO.</t>
  </si>
  <si>
    <t>AUNAR ESFUERZOS Y RECURSOS PARA EL DESARROLLO E IMPLEMENTACION Y CAPACITACION DE LOS PLANES DE MOVILIDAD ESCOLAR EN LAS INSTITUCIONES EDUCATIVAS DEL DEPARTAMENTO DEL ATLANTICO</t>
  </si>
  <si>
    <t>ACTUALIZACIÓN DEL SOFTWARE ESRI, SUMINISTRO DE ARCGIS
Y SERVICIO DE CONFIGURACIÓN Y PARAMETRIZACIÓN”</t>
  </si>
  <si>
    <t xml:space="preserve">ANUAR ESFUERZOS PARA LA IMPLEMENTACION Y DESARROLLO DEL PROGRAMA CONDUCCION SEGURA PARA EL FORTALECIMIENTO D ELA SEGURIDAD Y EDUCACION VIAL EN EL DEPARTAMENTO                                                                                                                 </t>
  </si>
  <si>
    <t xml:space="preserve">AUNAR ESFUERZOS PARA LA IMPLEMENTACIÓN DEL PROYECTO FORMATIVO TRANSVERSAL DE MOVILIDAD ESCOLAR, FOMENTANDO EL USO RESPONSABLE </t>
  </si>
  <si>
    <t>DE LA BICICLETA COMO MEDIO DE TRANSPORTE ESCOLAR, EN CORREGIMIENTOS DE JURISDICCIÓN DE TRÁNSITO DEL ATLÁNTICO</t>
  </si>
  <si>
    <t>PUBLICIDAD IMPRESA</t>
  </si>
  <si>
    <t>SERVICIO DE MANTENIMIENTO Y REPARACION DE VEHICULOS</t>
  </si>
  <si>
    <t xml:space="preserve">PRESTACIÓN DE SERVICIOS PROFESIONALES DE ABOGADO QUE BRINDE ACOMPAÑAMIENTO A LOS PROCESOS CONTRAVENCIONALES EN LA INSPECCIÓN DE TRÁNSITO – SEDE OPERATIVA </t>
  </si>
  <si>
    <t xml:space="preserve">Otras multas </t>
  </si>
  <si>
    <t>CONTRAVENCIONES</t>
  </si>
  <si>
    <t>KARINA VILLAR</t>
  </si>
  <si>
    <t>3145389234</t>
  </si>
  <si>
    <t>kvillar@transitodelatlantico.gov.co</t>
  </si>
  <si>
    <t>PRESTACIÒN DE SERVICIOS PROFESIONALES DE ABOGADO QUE PRESTE ACOMPAÑAMIENTO EN EL ÁREA DE CONTRAVENCIONES DE LA ENTIDAD, EN LA PROYECCIÓN Y SEGUIMIENTO DE RESPUESTA OPORTUNA A LAS PETICIONES, TUTELAS, REVOCATORIAS,  RECLAMOS Y/O RECURSOS,  QUE PRESENTEN LOS USUARIOS, POR LA IMPOSICIÓN DE COMPARENDOS FÍSICOS.</t>
  </si>
  <si>
    <t xml:space="preserve">PRESTACIÓN DE SERVICIOS PROFESIONALES DE ABOGADO QUE BRINDE ACOMPAÑAMIENTO A LOS PROCESOS CONTRAVENCIONALES EN LAS INSPECCIONES DE TRÁNSITO – SEDE OPERATIVA </t>
  </si>
  <si>
    <t>PRESTACIÓN DE SERVICIOS DE APOYO A LA GESTIÓN PARA EL FORTALECIMIENTO DEL ÁREA DE CONTRAVENCIONES MEDIANTE LA EJECUCIÓN DE ACTIVIDADES AUXILIARES PROPIAS DE DICHA DEPENDENCIA.</t>
  </si>
  <si>
    <t>PRESTACIÓN DE SERVICIOS PROFESIONALES DE ABOGADO QUE BRINDE ACOMPAÑAMIENTO A LOS PROCESOS CONTRAVENCIONALES EN LA INSPECCIÓN DE TRÁNSITO DEL ITA</t>
  </si>
  <si>
    <t>39121009;
39121600</t>
  </si>
  <si>
    <t>43233200;
71151106;
81141801</t>
  </si>
  <si>
    <t>43222501;
81111811</t>
  </si>
  <si>
    <t>ADQUIRIR 20 CERTIFICADOS DIGITALES PARA TRÁMITES EN SERVICIO DE HQ-RUNT.</t>
  </si>
  <si>
    <t>ADQUIRIR CONTRATO DE SOPORTE TÉCNICO PARA EL SOFTWARE DE GESTIÓN DOCUMENTAL ORFEO NG POR 11 MESES.</t>
  </si>
  <si>
    <t>ADQUIRIR EQUIPOS DE CÓMPUTO, PERIFÉRICOS, ESCANERES E IMPRESORAS.</t>
  </si>
  <si>
    <t>ADQUIRIR SERVICIOS ESPECIALIZADOS EN TECNOLOGÍA DE CIBERSEGURIDAD PARA EL INSTITUTO.</t>
  </si>
  <si>
    <t>ADQUIRIR SUMINISTROS PARA IMPRESORAS LEXMARK MX721.</t>
  </si>
  <si>
    <t xml:space="preserve">ADQUIRIR UN SOFTWARE PARA LA GESTIÓN DEL INVENTARIO INFORMÁTICO Y DE SOPORTE TÉCNICO (HELP DESK). </t>
  </si>
  <si>
    <t>ADQUIRIR UNA UPS Y UN REGULADOR DE VOLTAJE PARA LA SEDE DE BARANOA.</t>
  </si>
  <si>
    <t>ADQUIRIR VEINTE (20) LICENCIAS DE OFFICE 365 APPS FOR BUSINESS.</t>
  </si>
  <si>
    <t>CONTRATAR LOS SERVICIOS DE MANTENIMIENTO PREVENTIVO Y CORRECTIVO DE LOS EQUIPOS DE CÓMPUTO LA INSTITUCIÓN.</t>
  </si>
  <si>
    <t>CONTRATAR LOS SERVICIOS PARA LA OPTIMIZACIÓN DEL CABLEADO ESTRUCTURADO Y DE RED DEL INSTITUTO.</t>
  </si>
  <si>
    <t>CONTRATAR UN INGENIERO DE SISTEMAS PARA APOYAR EN LAS LABORES DEL ÁREA TIC.</t>
  </si>
  <si>
    <t>ADQUIRIR CIENTO CINCUENTA (150) LICENCIAS DE CUENTAS DE CORREO ELECTRÓNICO CON EL PROVEEDOR DE SERVICIOS DE GOOGLE WORKSPACE.</t>
  </si>
  <si>
    <t>ADQUIRIR CIEN (100) LICENCIAS DE SOFTWARE ANTIVIRUS BITDEFENDER.</t>
  </si>
  <si>
    <t>ADQUIRIR LICENCIA DE SOFTWARE DE BACKUP CON EL FIN DE OPTIMIZAR EL ASEGURAMIENTO DE LA INFORMACIÓN CRÍTICA QUE SE DESPRENDE DE LOS PROCESOS DEL INSTITUTO.</t>
  </si>
  <si>
    <t>ACTUALIZAR LA LICENCIA DE WINDOWS SERVER DEL SERVIDOR DEL DIRECTORIO ACTIVO A SU ÚLTIMA VERSIÓN INCLUYENDO SU MIGRACIÓN.</t>
  </si>
  <si>
    <t>RENOVAR Y MIGRAR EL DOMINIO TRANSITODELATLANTICO.GOV.CO Y SU CERTIFICADO SSL.</t>
  </si>
  <si>
    <t>RENOVAR EL LICENCIAMIENTO DE LOS EQUIPOS DE RED Y CONTRA AMENAZAS CIBERNETICAS DE LA MARCA FORTINET CON QUE CUENTA EL INSTITUTO Y ADQUIRIR UN PAQUETE DE SOPORTE TÉCNICO DE 12 MESES.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</si>
</sst>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3" formatCode="_-* #,##0.00_-;\-* #,##0.00_-;_-* &quot;-&quot;??_-;_-@_-"/>
    <numFmt numFmtId="164" formatCode="_-&quot;$&quot;* #,##0_-;\-&quot;$&quot;* #,##0_-;_-&quot;$&quot;* &quot;-&quot;_-;_-@_-"/>
    <numFmt numFmtId="165" formatCode="_(&quot;$&quot;* #,##0_);_(&quot;$&quot;* \(#,##0\);_(&quot;$&quot;* &quot;-&quot;_);_(@_)"/>
    <numFmt numFmtId="166" formatCode="_(* #,##0_);_(* \(#,##0\);_(* &quot;-&quot;_);_(@_)"/>
    <numFmt numFmtId="167" formatCode="_(* #,##0.00_);_(* \(#,##0.00\);_(* &quot;-&quot;??_);_(@_)"/>
    <numFmt numFmtId="168" formatCode="#,###\ &quot;COP&quot;"/>
    <numFmt numFmtId="169" formatCode="#,##0.00\ \€"/>
  </numFmts>
  <fonts count="16" x14ac:knownFonts="1">
    <font>
      <sz val="10"/>
      <color theme="1"/>
      <name val="Arial"/>
      <family val="2"/>
    </font>
    <font>
      <sz val="11"/>
      <color theme="1"/>
      <name val="Calibri"/>
      <family val="2"/>
      <scheme val="minor"/>
    </font>
    <font>
      <sz val="10"/>
      <color theme="1"/>
      <name val="Verdana"/>
      <family val="2"/>
    </font>
    <font>
      <b/>
      <sz val="10"/>
      <color theme="1"/>
      <name val="Verdana"/>
      <family val="2"/>
    </font>
    <font>
      <sz val="10"/>
      <color theme="1"/>
      <name val="Arial"/>
      <family val="2"/>
    </font>
    <font>
      <sz val="10"/>
      <name val="Arial"/>
      <family val="2"/>
    </font>
    <font>
      <sz val="11"/>
      <color theme="1"/>
      <name val="Calibri"/>
      <family val="2"/>
    </font>
    <font>
      <sz val="11"/>
      <name val="Calibri"/>
      <family val="2"/>
    </font>
    <font>
      <sz val="10"/>
      <name val="Verdana"/>
      <family val="2"/>
    </font>
    <font>
      <sz val="10"/>
      <name val="Calibri"/>
      <family val="2"/>
      <scheme val="minor"/>
    </font>
    <font>
      <u/>
      <sz val="10"/>
      <color theme="10"/>
      <name val="Arial"/>
      <family val="2"/>
    </font>
    <font>
      <b/>
      <sz val="10"/>
      <color theme="1"/>
      <name val="Calibri"/>
      <family val="2"/>
      <scheme val="minor"/>
    </font>
    <font>
      <u/>
      <sz val="11"/>
      <color theme="10"/>
      <name val="Calibri"/>
      <family val="2"/>
      <scheme val="minor"/>
    </font>
    <font>
      <sz val="10"/>
      <color rgb="FF000000"/>
      <name val="Verdana"/>
      <family val="2"/>
    </font>
    <font>
      <b/>
      <sz val="11"/>
      <color theme="1"/>
      <name val="Arial"/>
      <family val="2"/>
    </font>
    <font>
      <sz val="10"/>
      <color rgb="FF000000"/>
      <name val="Arial"/>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808080"/>
        <bgColor rgb="FF808080"/>
      </patternFill>
    </fill>
    <fill>
      <patternFill patternType="solid">
        <fgColor rgb="FFDBE5F1"/>
        <bgColor rgb="FFDBE5F1"/>
      </patternFill>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right style="thin">
        <color auto="1"/>
      </right>
      <top style="thin">
        <color auto="1"/>
      </top>
      <bottom style="thin">
        <color auto="1"/>
      </bottom>
      <diagonal/>
    </border>
  </borders>
  <cellStyleXfs count="37">
    <xf numFmtId="0" fontId="0" fillId="0" borderId="0"/>
    <xf numFmtId="9"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9"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9"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4" fillId="0" borderId="1" applyNumberFormat="0" applyFont="0" applyFill="0" applyAlignment="0" applyProtection="0"/>
    <xf numFmtId="43" fontId="4" fillId="0" borderId="0" applyFont="0" applyFill="0" applyBorder="0" applyAlignment="0" applyProtection="0"/>
    <xf numFmtId="0" fontId="10" fillId="0" borderId="0" applyNumberForma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6" borderId="0" applyNumberFormat="0" applyBorder="0" applyProtection="0">
      <alignment horizontal="center" vertical="center"/>
    </xf>
    <xf numFmtId="0" fontId="1" fillId="0" borderId="0"/>
    <xf numFmtId="0" fontId="12" fillId="0" borderId="0" applyNumberForma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cellStyleXfs>
  <cellXfs count="141">
    <xf numFmtId="0" fontId="0" fillId="0" borderId="0" xfId="0"/>
    <xf numFmtId="0" fontId="3"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49" fontId="2" fillId="0" borderId="1" xfId="13" applyBorder="1" applyProtection="1">
      <alignment horizontal="left" vertical="center"/>
      <protection locked="0"/>
    </xf>
    <xf numFmtId="168" fontId="0" fillId="0" borderId="1" xfId="2" applyFont="1" applyBorder="1" applyProtection="1">
      <protection locked="0"/>
    </xf>
    <xf numFmtId="0" fontId="0" fillId="0" borderId="1" xfId="0" applyBorder="1" applyProtection="1">
      <protection locked="0"/>
    </xf>
    <xf numFmtId="0" fontId="3" fillId="3" borderId="1" xfId="7" applyBorder="1" applyAlignment="1" applyProtection="1">
      <alignment vertical="center" wrapText="1"/>
    </xf>
    <xf numFmtId="1" fontId="3" fillId="3" borderId="1" xfId="7" applyNumberFormat="1" applyBorder="1" applyAlignment="1" applyProtection="1">
      <alignment vertical="center" wrapText="1"/>
      <protection locked="0"/>
    </xf>
    <xf numFmtId="0" fontId="0" fillId="0" borderId="0" xfId="0" applyAlignment="1" applyProtection="1">
      <alignment vertical="center" wrapText="1"/>
      <protection locked="0"/>
    </xf>
    <xf numFmtId="0" fontId="0" fillId="0" borderId="0" xfId="0" applyAlignment="1">
      <alignment vertical="center" wrapText="1"/>
    </xf>
    <xf numFmtId="0" fontId="4" fillId="0" borderId="0" xfId="0" applyFont="1" applyAlignment="1">
      <alignment horizontal="center" wrapText="1"/>
    </xf>
    <xf numFmtId="0" fontId="0" fillId="0" borderId="0" xfId="0" applyAlignment="1">
      <alignment horizontal="center" wrapText="1"/>
    </xf>
    <xf numFmtId="0" fontId="3" fillId="8" borderId="10" xfId="0" applyFont="1" applyFill="1" applyBorder="1" applyAlignment="1">
      <alignment horizontal="center" vertical="center" wrapText="1"/>
    </xf>
    <xf numFmtId="1" fontId="3" fillId="8" borderId="10"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0" fontId="6" fillId="0" borderId="10" xfId="0" applyFont="1" applyBorder="1" applyAlignment="1">
      <alignment horizontal="center" vertical="center" wrapText="1"/>
    </xf>
    <xf numFmtId="168" fontId="4"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6" fillId="0" borderId="1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68" fontId="4"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168" fontId="5" fillId="0" borderId="1" xfId="0" applyNumberFormat="1" applyFont="1" applyBorder="1" applyAlignment="1">
      <alignment horizontal="center" vertical="center" wrapText="1"/>
    </xf>
    <xf numFmtId="0" fontId="5" fillId="0" borderId="0" xfId="0" applyFont="1" applyAlignment="1">
      <alignment horizontal="center" wrapText="1"/>
    </xf>
    <xf numFmtId="0" fontId="9" fillId="0" borderId="0" xfId="0" applyFont="1" applyAlignment="1">
      <alignment horizontal="center" wrapText="1"/>
    </xf>
    <xf numFmtId="0" fontId="4" fillId="0" borderId="0" xfId="0" applyFont="1" applyAlignment="1">
      <alignment horizontal="center" vertical="center" wrapText="1"/>
    </xf>
    <xf numFmtId="1" fontId="4" fillId="0" borderId="0" xfId="0" applyNumberFormat="1" applyFont="1" applyAlignment="1">
      <alignment horizontal="center" wrapText="1"/>
    </xf>
    <xf numFmtId="0" fontId="3" fillId="3" borderId="1" xfId="7" applyBorder="1" applyAlignment="1" applyProtection="1">
      <alignment horizontal="center" vertical="center" wrapText="1"/>
    </xf>
    <xf numFmtId="1" fontId="3" fillId="3" borderId="1" xfId="7" applyNumberFormat="1" applyBorder="1" applyAlignment="1" applyProtection="1">
      <alignment horizontal="center" vertical="center" wrapText="1"/>
      <protection locked="0"/>
    </xf>
    <xf numFmtId="49" fontId="2" fillId="0" borderId="1" xfId="13" applyFill="1" applyBorder="1" applyAlignment="1" applyProtection="1">
      <alignment horizontal="center" vertical="center"/>
      <protection locked="0"/>
    </xf>
    <xf numFmtId="49" fontId="2" fillId="0" borderId="1" xfId="13" applyBorder="1" applyAlignment="1" applyProtection="1">
      <alignment horizontal="center" vertical="center"/>
      <protection locked="0"/>
    </xf>
    <xf numFmtId="49" fontId="2" fillId="0" borderId="1" xfId="13" applyFill="1" applyBorder="1" applyAlignment="1" applyProtection="1">
      <alignment horizontal="center" vertical="center" wrapText="1"/>
      <protection locked="0"/>
    </xf>
    <xf numFmtId="0" fontId="0" fillId="0" borderId="0" xfId="0" applyAlignment="1" applyProtection="1">
      <alignment wrapText="1"/>
      <protection locked="0"/>
    </xf>
    <xf numFmtId="1" fontId="0" fillId="0" borderId="0" xfId="0" applyNumberFormat="1" applyAlignment="1" applyProtection="1">
      <alignment wrapText="1"/>
      <protection locked="0"/>
    </xf>
    <xf numFmtId="0" fontId="0" fillId="0" borderId="0" xfId="0" applyAlignment="1">
      <alignment wrapText="1"/>
    </xf>
    <xf numFmtId="168" fontId="0" fillId="0" borderId="0" xfId="2" applyFont="1" applyFill="1" applyAlignment="1" applyProtection="1">
      <alignment vertical="center" wrapText="1"/>
      <protection locked="0"/>
    </xf>
    <xf numFmtId="168" fontId="0" fillId="0" borderId="1" xfId="2" applyFont="1" applyFill="1" applyBorder="1" applyAlignment="1" applyProtection="1">
      <alignment wrapText="1"/>
      <protection locked="0"/>
    </xf>
    <xf numFmtId="168" fontId="0" fillId="0" borderId="1" xfId="2" applyFont="1" applyBorder="1" applyAlignment="1" applyProtection="1">
      <alignment wrapText="1"/>
      <protection locked="0"/>
    </xf>
    <xf numFmtId="0" fontId="0" fillId="0" borderId="1" xfId="0" applyBorder="1" applyAlignment="1" applyProtection="1">
      <alignment wrapText="1"/>
      <protection locked="0"/>
    </xf>
    <xf numFmtId="0" fontId="0" fillId="0" borderId="0" xfId="0" applyAlignment="1" applyProtection="1">
      <alignment horizontal="center" vertical="center" wrapText="1"/>
      <protection locked="0"/>
    </xf>
    <xf numFmtId="49" fontId="2" fillId="0" borderId="0" xfId="13" applyFill="1" applyAlignment="1" applyProtection="1">
      <alignment horizontal="center" vertical="center" wrapText="1"/>
      <protection locked="0"/>
    </xf>
    <xf numFmtId="168" fontId="0" fillId="0" borderId="0" xfId="2" applyFont="1" applyFill="1" applyAlignment="1" applyProtection="1">
      <alignment horizontal="center" vertical="center" wrapText="1"/>
      <protection locked="0"/>
    </xf>
    <xf numFmtId="49" fontId="10" fillId="0" borderId="0" xfId="27" applyNumberFormat="1" applyFill="1" applyAlignment="1" applyProtection="1">
      <alignment horizontal="center" vertical="center" wrapText="1"/>
      <protection locked="0"/>
    </xf>
    <xf numFmtId="49" fontId="10" fillId="0" borderId="1" xfId="27" applyNumberFormat="1" applyFill="1" applyBorder="1" applyAlignment="1" applyProtection="1">
      <alignment horizontal="center" vertical="center" wrapText="1"/>
      <protection locked="0"/>
    </xf>
    <xf numFmtId="49" fontId="2" fillId="0" borderId="0" xfId="13" applyFill="1" applyAlignment="1" applyProtection="1">
      <alignment vertical="center" wrapText="1"/>
      <protection locked="0"/>
    </xf>
    <xf numFmtId="49" fontId="2" fillId="0" borderId="1" xfId="13" applyFill="1" applyBorder="1" applyAlignment="1" applyProtection="1">
      <alignment vertical="center" wrapText="1"/>
      <protection locked="0"/>
    </xf>
    <xf numFmtId="49" fontId="10" fillId="0" borderId="1" xfId="27" applyNumberFormat="1" applyFill="1" applyBorder="1" applyAlignment="1" applyProtection="1">
      <alignment vertical="center" wrapText="1"/>
      <protection locked="0"/>
    </xf>
    <xf numFmtId="49" fontId="2" fillId="0" borderId="1" xfId="13" applyBorder="1" applyAlignment="1" applyProtection="1">
      <alignment vertical="center" wrapText="1"/>
      <protection locked="0"/>
    </xf>
    <xf numFmtId="49" fontId="2" fillId="0" borderId="1" xfId="13" applyBorder="1" applyAlignment="1" applyProtection="1">
      <alignment vertical="center" wrapText="1"/>
    </xf>
    <xf numFmtId="0" fontId="0" fillId="0" borderId="1" xfId="0" applyBorder="1" applyAlignment="1" applyProtection="1">
      <alignment horizontal="center" vertical="center" wrapText="1"/>
      <protection locked="0"/>
    </xf>
    <xf numFmtId="49" fontId="2" fillId="0" borderId="0" xfId="13" applyFill="1" applyAlignment="1" applyProtection="1">
      <alignment horizontal="left" vertical="center" wrapText="1"/>
      <protection locked="0"/>
    </xf>
    <xf numFmtId="168" fontId="0" fillId="0" borderId="1" xfId="2" applyFont="1" applyFill="1" applyBorder="1" applyAlignment="1" applyProtection="1">
      <alignment horizontal="center" vertical="center" wrapText="1"/>
      <protection locked="0"/>
    </xf>
    <xf numFmtId="0" fontId="11" fillId="6" borderId="1" xfId="31" applyFont="1" applyBorder="1" applyAlignment="1" applyProtection="1">
      <alignment horizontal="center" vertical="center" wrapText="1"/>
    </xf>
    <xf numFmtId="1" fontId="11" fillId="6" borderId="1" xfId="31" applyNumberFormat="1" applyFont="1" applyBorder="1" applyAlignment="1" applyProtection="1">
      <alignment horizontal="center" vertical="center" wrapText="1"/>
      <protection locked="0"/>
    </xf>
    <xf numFmtId="0" fontId="13" fillId="0" borderId="0" xfId="32" applyFont="1" applyAlignment="1">
      <alignment vertical="center" wrapText="1"/>
    </xf>
    <xf numFmtId="0" fontId="1" fillId="0" borderId="0" xfId="32"/>
    <xf numFmtId="49" fontId="2" fillId="0" borderId="0" xfId="13" applyFill="1" applyAlignment="1" applyProtection="1">
      <alignment horizontal="center" vertical="center"/>
      <protection locked="0"/>
    </xf>
    <xf numFmtId="0" fontId="1" fillId="0" borderId="0" xfId="32" applyAlignment="1" applyProtection="1">
      <alignment horizontal="center"/>
      <protection locked="0"/>
    </xf>
    <xf numFmtId="0" fontId="1" fillId="0" borderId="0" xfId="32" applyAlignment="1">
      <alignment horizontal="center"/>
    </xf>
    <xf numFmtId="49" fontId="12" fillId="0" borderId="0" xfId="33" applyNumberFormat="1" applyFill="1" applyAlignment="1" applyProtection="1">
      <alignment horizontal="center" vertical="center"/>
      <protection locked="0"/>
    </xf>
    <xf numFmtId="49" fontId="2" fillId="0" borderId="0" xfId="13" applyFill="1" applyAlignment="1" applyProtection="1">
      <alignment vertical="center"/>
      <protection locked="0"/>
    </xf>
    <xf numFmtId="168" fontId="4" fillId="0" borderId="0" xfId="2" applyFill="1" applyAlignment="1" applyProtection="1">
      <alignment horizontal="center" vertical="center"/>
      <protection locked="0"/>
    </xf>
    <xf numFmtId="168" fontId="1" fillId="0" borderId="0" xfId="2" applyFont="1" applyFill="1" applyAlignment="1" applyProtection="1">
      <alignment horizontal="center" vertical="center"/>
      <protection locked="0"/>
    </xf>
    <xf numFmtId="0" fontId="11" fillId="6" borderId="12" xfId="31" applyFont="1" applyBorder="1" applyAlignment="1" applyProtection="1">
      <alignment horizontal="center" vertical="center" wrapText="1"/>
    </xf>
    <xf numFmtId="1" fontId="11" fillId="6" borderId="12" xfId="31" applyNumberFormat="1" applyFont="1" applyBorder="1" applyAlignment="1" applyProtection="1">
      <alignment horizontal="center" vertical="center" wrapText="1"/>
      <protection locked="0"/>
    </xf>
    <xf numFmtId="49" fontId="2" fillId="0" borderId="13" xfId="13" applyBorder="1" applyProtection="1">
      <alignment horizontal="left" vertical="center"/>
      <protection locked="0"/>
    </xf>
    <xf numFmtId="49" fontId="2" fillId="9" borderId="1" xfId="13" applyFill="1" applyBorder="1" applyAlignment="1" applyProtection="1">
      <alignment horizontal="center" vertical="center"/>
      <protection locked="0"/>
    </xf>
    <xf numFmtId="168" fontId="0" fillId="0" borderId="1" xfId="2" applyFont="1" applyBorder="1" applyAlignment="1" applyProtection="1">
      <alignment horizontal="center" vertical="center"/>
      <protection locked="0"/>
    </xf>
    <xf numFmtId="49" fontId="2" fillId="0" borderId="1" xfId="13" applyBorder="1" applyAlignment="1" applyProtection="1">
      <alignment horizontal="center" vertical="center"/>
    </xf>
    <xf numFmtId="0" fontId="13" fillId="0" borderId="1" xfId="0" applyFont="1" applyBorder="1" applyAlignment="1">
      <alignment horizontal="left" vertical="center" wrapText="1"/>
    </xf>
    <xf numFmtId="43" fontId="2" fillId="0" borderId="1" xfId="26" applyFont="1" applyBorder="1" applyAlignment="1" applyProtection="1">
      <alignment horizontal="center" vertical="center"/>
      <protection locked="0"/>
    </xf>
    <xf numFmtId="0" fontId="0" fillId="0" borderId="1" xfId="0" applyBorder="1" applyAlignment="1" applyProtection="1">
      <alignment horizontal="center"/>
      <protection locked="0"/>
    </xf>
    <xf numFmtId="168" fontId="0" fillId="0" borderId="1" xfId="2" applyFont="1" applyBorder="1" applyAlignment="1" applyProtection="1">
      <alignment vertical="center"/>
      <protection locked="0"/>
    </xf>
    <xf numFmtId="49" fontId="10" fillId="0" borderId="1" xfId="27" applyNumberFormat="1" applyBorder="1" applyAlignment="1" applyProtection="1">
      <alignment horizontal="center" vertical="center"/>
      <protection locked="0"/>
    </xf>
    <xf numFmtId="0" fontId="0" fillId="0" borderId="1" xfId="0" applyBorder="1" applyAlignment="1">
      <alignment horizontal="center"/>
    </xf>
    <xf numFmtId="0" fontId="2" fillId="0" borderId="1" xfId="0" applyFont="1" applyBorder="1" applyAlignment="1" applyProtection="1">
      <alignment horizontal="center"/>
      <protection locked="0"/>
    </xf>
    <xf numFmtId="0" fontId="2" fillId="0" borderId="1" xfId="0" applyFont="1" applyBorder="1" applyAlignment="1">
      <alignment horizontal="center"/>
    </xf>
    <xf numFmtId="49" fontId="2" fillId="0" borderId="14"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8" fillId="0" borderId="15"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17" xfId="0" applyNumberFormat="1" applyFont="1" applyBorder="1" applyAlignment="1">
      <alignment horizontal="center" vertical="center" wrapText="1"/>
    </xf>
    <xf numFmtId="49" fontId="8" fillId="0" borderId="17" xfId="0" applyNumberFormat="1" applyFont="1" applyBorder="1" applyAlignment="1">
      <alignment horizontal="center" vertical="center" wrapText="1"/>
    </xf>
    <xf numFmtId="0" fontId="3" fillId="8" borderId="11" xfId="0" applyFont="1" applyFill="1" applyBorder="1" applyAlignment="1">
      <alignment horizontal="center" vertical="center" wrapText="1"/>
    </xf>
    <xf numFmtId="49" fontId="8" fillId="0" borderId="1" xfId="13" applyFont="1" applyBorder="1" applyAlignment="1" applyProtection="1">
      <alignment horizontal="center" vertical="center"/>
      <protection locked="0"/>
    </xf>
    <xf numFmtId="0" fontId="0" fillId="0" borderId="13" xfId="0" applyBorder="1" applyAlignment="1" applyProtection="1">
      <alignment vertical="center"/>
      <protection locked="0"/>
    </xf>
    <xf numFmtId="49" fontId="8" fillId="0" borderId="1" xfId="13" applyFont="1" applyBorder="1" applyProtection="1">
      <alignment horizontal="left" vertical="center"/>
      <protection locked="0"/>
    </xf>
    <xf numFmtId="49" fontId="8" fillId="0" borderId="12" xfId="13" applyFont="1" applyBorder="1" applyProtection="1">
      <alignment horizontal="left" vertical="center"/>
      <protection locked="0"/>
    </xf>
    <xf numFmtId="0" fontId="0" fillId="0" borderId="1" xfId="0" applyBorder="1" applyAlignment="1">
      <alignment horizontal="left" vertical="center" wrapText="1"/>
    </xf>
    <xf numFmtId="0" fontId="0" fillId="0" borderId="13" xfId="0" applyBorder="1" applyAlignment="1" applyProtection="1">
      <alignment horizontal="center"/>
      <protection locked="0"/>
    </xf>
    <xf numFmtId="49" fontId="2" fillId="0" borderId="12" xfId="13" applyBorder="1" applyAlignment="1" applyProtection="1">
      <alignment horizontal="center" vertical="center"/>
      <protection locked="0"/>
    </xf>
    <xf numFmtId="49" fontId="10" fillId="0" borderId="12" xfId="27" applyNumberFormat="1" applyBorder="1" applyAlignment="1" applyProtection="1">
      <alignment horizontal="left" vertical="center"/>
      <protection locked="0"/>
    </xf>
    <xf numFmtId="49" fontId="10" fillId="0" borderId="1" xfId="27" applyNumberFormat="1" applyBorder="1" applyAlignment="1" applyProtection="1">
      <alignment horizontal="left" vertical="center"/>
      <protection locked="0"/>
    </xf>
    <xf numFmtId="49" fontId="2" fillId="0" borderId="1" xfId="13" applyBorder="1" applyAlignment="1" applyProtection="1">
      <alignment horizontal="left" vertical="center" wrapText="1"/>
      <protection locked="0"/>
    </xf>
    <xf numFmtId="49" fontId="2" fillId="9" borderId="1" xfId="13" applyFill="1" applyBorder="1" applyAlignment="1" applyProtection="1">
      <alignment horizontal="left" vertical="center" wrapText="1"/>
      <protection locked="0"/>
    </xf>
    <xf numFmtId="1" fontId="2" fillId="0" borderId="1" xfId="13" applyNumberFormat="1" applyBorder="1" applyAlignment="1" applyProtection="1">
      <alignment horizontal="center" vertical="center"/>
      <protection locked="0"/>
    </xf>
    <xf numFmtId="1" fontId="0" fillId="0" borderId="1" xfId="0" applyNumberFormat="1" applyBorder="1" applyAlignment="1" applyProtection="1">
      <alignment horizontal="center" vertical="center"/>
      <protection locked="0"/>
    </xf>
    <xf numFmtId="0" fontId="0" fillId="0" borderId="1" xfId="0" applyBorder="1" applyAlignment="1" applyProtection="1">
      <alignment vertical="center"/>
      <protection locked="0"/>
    </xf>
    <xf numFmtId="1" fontId="0" fillId="0" borderId="12" xfId="0" applyNumberFormat="1" applyBorder="1" applyAlignment="1" applyProtection="1">
      <alignment horizontal="center" vertical="center"/>
      <protection locked="0"/>
    </xf>
    <xf numFmtId="49" fontId="2" fillId="0" borderId="12" xfId="13" applyBorder="1" applyProtection="1">
      <alignment horizontal="left" vertical="center"/>
      <protection locked="0"/>
    </xf>
    <xf numFmtId="168" fontId="0" fillId="0" borderId="12" xfId="2" applyFont="1" applyBorder="1" applyAlignment="1" applyProtection="1">
      <alignment vertical="center"/>
      <protection locked="0"/>
    </xf>
    <xf numFmtId="0" fontId="0" fillId="0" borderId="12" xfId="0" applyBorder="1" applyAlignment="1" applyProtection="1">
      <alignment vertical="center"/>
      <protection locked="0"/>
    </xf>
    <xf numFmtId="1" fontId="2" fillId="0" borderId="13" xfId="13" applyNumberFormat="1" applyBorder="1" applyProtection="1">
      <alignment horizontal="left" vertical="center"/>
      <protection locked="0"/>
    </xf>
    <xf numFmtId="168" fontId="0" fillId="0" borderId="13" xfId="2" applyFont="1" applyBorder="1" applyAlignment="1" applyProtection="1">
      <alignment vertical="center"/>
      <protection locked="0"/>
    </xf>
    <xf numFmtId="2" fontId="2" fillId="0" borderId="1" xfId="13" applyNumberFormat="1" applyBorder="1" applyProtection="1">
      <alignment horizontal="left" vertical="center"/>
      <protection locked="0"/>
    </xf>
    <xf numFmtId="0" fontId="0" fillId="0" borderId="0" xfId="0" applyAlignment="1" applyProtection="1">
      <alignment horizontal="center" vertical="center"/>
      <protection locked="0"/>
    </xf>
    <xf numFmtId="0" fontId="0" fillId="0" borderId="0" xfId="0" applyAlignment="1">
      <alignment horizontal="center" vertical="center"/>
    </xf>
    <xf numFmtId="0" fontId="3" fillId="6" borderId="1" xfId="31" applyBorder="1" applyAlignment="1" applyProtection="1">
      <alignment horizontal="center" vertical="center" wrapText="1"/>
    </xf>
    <xf numFmtId="1" fontId="3" fillId="6" borderId="1" xfId="31" applyNumberFormat="1" applyBorder="1" applyAlignment="1" applyProtection="1">
      <alignment horizontal="center" vertical="center" wrapText="1"/>
      <protection locked="0"/>
    </xf>
    <xf numFmtId="0" fontId="0" fillId="0" borderId="0" xfId="0" applyAlignment="1">
      <alignment horizontal="center" vertical="center" wrapText="1"/>
    </xf>
    <xf numFmtId="0" fontId="0" fillId="0" borderId="1" xfId="0" applyBorder="1" applyAlignment="1" applyProtection="1">
      <alignment horizontal="center" vertical="center"/>
      <protection locked="0"/>
    </xf>
    <xf numFmtId="1" fontId="0" fillId="0" borderId="0" xfId="0" applyNumberFormat="1" applyAlignment="1" applyProtection="1">
      <alignment horizontal="center" vertical="center"/>
      <protection locked="0"/>
    </xf>
    <xf numFmtId="168" fontId="4" fillId="0" borderId="1" xfId="2" applyFont="1" applyBorder="1" applyAlignment="1" applyProtection="1">
      <alignment horizontal="center" vertical="center"/>
      <protection locked="0"/>
    </xf>
    <xf numFmtId="0" fontId="3" fillId="7" borderId="2" xfId="0" applyFont="1" applyFill="1" applyBorder="1" applyAlignment="1">
      <alignment horizontal="center" vertic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0" fillId="0" borderId="0" xfId="0"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5" fillId="0" borderId="9" xfId="0" applyFont="1" applyBorder="1" applyAlignment="1">
      <alignment horizontal="center" wrapText="1"/>
    </xf>
    <xf numFmtId="0" fontId="3"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3" fillId="2" borderId="1" xfId="6" applyAlignment="1" applyProtection="1">
      <alignment vertical="center" wrapText="1"/>
    </xf>
    <xf numFmtId="0" fontId="0" fillId="0" borderId="0" xfId="0" applyAlignment="1" applyProtection="1">
      <alignment wrapText="1"/>
      <protection locked="0"/>
    </xf>
    <xf numFmtId="1" fontId="0" fillId="0" borderId="0" xfId="0" applyNumberFormat="1" applyAlignment="1" applyProtection="1">
      <alignment wrapText="1"/>
      <protection locked="0"/>
    </xf>
    <xf numFmtId="0" fontId="3" fillId="2" borderId="1" xfId="6" applyAlignment="1" applyProtection="1">
      <alignment horizontal="center" vertical="center" wrapText="1"/>
    </xf>
    <xf numFmtId="0" fontId="0" fillId="0" borderId="0" xfId="0" applyAlignment="1" applyProtection="1">
      <alignment horizontal="center" vertical="center"/>
      <protection locked="0"/>
    </xf>
    <xf numFmtId="1" fontId="0" fillId="0" borderId="0" xfId="0" applyNumberFormat="1" applyAlignment="1" applyProtection="1">
      <alignment horizontal="center" vertical="center"/>
      <protection locked="0"/>
    </xf>
    <xf numFmtId="49" fontId="2" fillId="0" borderId="1" xfId="13" applyBorder="1" applyAlignment="1" applyProtection="1">
      <alignment horizontal="center" vertical="center" wrapText="1"/>
      <protection locked="0"/>
    </xf>
    <xf numFmtId="49" fontId="10" fillId="0" borderId="1" xfId="27" applyNumberFormat="1" applyFill="1" applyBorder="1" applyAlignment="1" applyProtection="1">
      <alignment horizontal="center" vertical="center"/>
      <protection locked="0"/>
    </xf>
    <xf numFmtId="168" fontId="0" fillId="0" borderId="1" xfId="2" applyFont="1" applyFill="1" applyBorder="1" applyAlignment="1" applyProtection="1">
      <alignment horizontal="center" vertical="center"/>
      <protection locked="0"/>
    </xf>
  </cellXfs>
  <cellStyles count="3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omma [0] 2" xfId="30" xr:uid="{3002FDAC-DDA1-445B-B03A-ED55D907F2FC}"/>
    <cellStyle name="Comma [0] 3" xfId="36" xr:uid="{49EE270D-A6D2-4127-890C-886BDF15730E}"/>
    <cellStyle name="Comma 2" xfId="29" xr:uid="{2BB76A94-ED6F-4F38-AD25-AB02AAE70C8B}"/>
    <cellStyle name="Comma 3" xfId="35" xr:uid="{E8D528A0-E366-49D0-81A3-E0DBAD0F0A71}"/>
    <cellStyle name="Currency" xfId="2" xr:uid="{00000000-0005-0000-0000-000002000000}"/>
    <cellStyle name="Currency [0]" xfId="3" xr:uid="{00000000-0005-0000-0000-000003000000}"/>
    <cellStyle name="Currency [0] 2" xfId="28" xr:uid="{0553DE13-80E9-4659-B2F2-DD57362ABBA4}"/>
    <cellStyle name="Currency [0] 3" xfId="34" xr:uid="{31598E2C-D35E-4184-84D0-90A8563195B3}"/>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31" xr:uid="{716E7775-4C48-4F1F-A759-EBE5FE9D72A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7" builtinId="8"/>
    <cellStyle name="Hipervínculo 2" xfId="33" xr:uid="{D7D502E4-55BB-4CE0-A888-A391C15DE31A}"/>
    <cellStyle name="MainTitle" xfId="6" xr:uid="{00000000-0005-0000-0000-000006000000}"/>
    <cellStyle name="Millares" xfId="26" builtinId="3"/>
    <cellStyle name="Normal" xfId="0" builtinId="0"/>
    <cellStyle name="Normal 2" xfId="32" xr:uid="{574FF474-E22B-4C9C-AE4B-9B4893931A2E}"/>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fontalvo@transitodelatlantico.gov.co" TargetMode="External"/><Relationship Id="rId1" Type="http://schemas.openxmlformats.org/officeDocument/2006/relationships/hyperlink" Target="mailto:ifontalvo@transitodelatlantico.gov.co"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mercado@transitodelatlantico.gov.co" TargetMode="External"/><Relationship Id="rId7" Type="http://schemas.openxmlformats.org/officeDocument/2006/relationships/hyperlink" Target="mailto:cmercado@transitodelatlantico.gov.co" TargetMode="External"/><Relationship Id="rId2" Type="http://schemas.openxmlformats.org/officeDocument/2006/relationships/hyperlink" Target="mailto:cmercado@transitodelatlantico.gov.co" TargetMode="External"/><Relationship Id="rId1" Type="http://schemas.openxmlformats.org/officeDocument/2006/relationships/hyperlink" Target="mailto:cmercado@transitodelatlantico.gov.co" TargetMode="External"/><Relationship Id="rId6" Type="http://schemas.openxmlformats.org/officeDocument/2006/relationships/hyperlink" Target="mailto:cmercado@transitodelatlantico.gov.co" TargetMode="External"/><Relationship Id="rId5" Type="http://schemas.openxmlformats.org/officeDocument/2006/relationships/hyperlink" Target="mailto:cmercado@transitodelatlantico.gov.co" TargetMode="External"/><Relationship Id="rId4" Type="http://schemas.openxmlformats.org/officeDocument/2006/relationships/hyperlink" Target="mailto:cmercado@transitodelatlantico.gov.co"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mailto:ymolina@transitodelatlantico.gov.co" TargetMode="External"/><Relationship Id="rId1" Type="http://schemas.openxmlformats.org/officeDocument/2006/relationships/hyperlink" Target="mailto:ymolina@transitodelatlantico.gov.co"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mailto:wnoguera@transitodelatlantico.gov.co" TargetMode="External"/><Relationship Id="rId18" Type="http://schemas.openxmlformats.org/officeDocument/2006/relationships/hyperlink" Target="mailto:wnoguera@transitodelatlantico.gov.co" TargetMode="External"/><Relationship Id="rId26" Type="http://schemas.openxmlformats.org/officeDocument/2006/relationships/hyperlink" Target="mailto:wnoguera@transitodelatlantico.gov.co" TargetMode="External"/><Relationship Id="rId39" Type="http://schemas.openxmlformats.org/officeDocument/2006/relationships/hyperlink" Target="mailto:wnoguera@transitodelatlantico.gov.co" TargetMode="External"/><Relationship Id="rId21" Type="http://schemas.openxmlformats.org/officeDocument/2006/relationships/hyperlink" Target="mailto:wnoguera@transitodelatlantico.gov.co" TargetMode="External"/><Relationship Id="rId34" Type="http://schemas.openxmlformats.org/officeDocument/2006/relationships/hyperlink" Target="mailto:wnoguera@transitodelatlantico.gov.co" TargetMode="External"/><Relationship Id="rId42" Type="http://schemas.openxmlformats.org/officeDocument/2006/relationships/hyperlink" Target="mailto:wnoguera@transitodelatlantico.gov.co" TargetMode="External"/><Relationship Id="rId47" Type="http://schemas.openxmlformats.org/officeDocument/2006/relationships/hyperlink" Target="mailto:wnoguera@transitodelatlantico.gov.co" TargetMode="External"/><Relationship Id="rId50" Type="http://schemas.openxmlformats.org/officeDocument/2006/relationships/hyperlink" Target="mailto:wnoguera@transitodelatlantico.gov.co" TargetMode="External"/><Relationship Id="rId55" Type="http://schemas.openxmlformats.org/officeDocument/2006/relationships/hyperlink" Target="mailto:wnoguera@transitodelatlantico.gov.co" TargetMode="External"/><Relationship Id="rId7" Type="http://schemas.openxmlformats.org/officeDocument/2006/relationships/hyperlink" Target="mailto:wnoguera@transitodelatlantico.gov.co" TargetMode="External"/><Relationship Id="rId2" Type="http://schemas.openxmlformats.org/officeDocument/2006/relationships/hyperlink" Target="mailto:wnoguera@transitodelatlantico.gov.co" TargetMode="External"/><Relationship Id="rId16" Type="http://schemas.openxmlformats.org/officeDocument/2006/relationships/hyperlink" Target="mailto:wnoguera@transitodelatlantico.gov.co" TargetMode="External"/><Relationship Id="rId29" Type="http://schemas.openxmlformats.org/officeDocument/2006/relationships/hyperlink" Target="mailto:wnoguera@transitodelatlantico.gov.co" TargetMode="External"/><Relationship Id="rId11" Type="http://schemas.openxmlformats.org/officeDocument/2006/relationships/hyperlink" Target="mailto:wnoguera@transitodelatlantico.gov.co" TargetMode="External"/><Relationship Id="rId24" Type="http://schemas.openxmlformats.org/officeDocument/2006/relationships/hyperlink" Target="mailto:wnoguera@transitodelatlantico.gov.co" TargetMode="External"/><Relationship Id="rId32" Type="http://schemas.openxmlformats.org/officeDocument/2006/relationships/hyperlink" Target="mailto:wnoguera@transitodelatlantico.gov.co" TargetMode="External"/><Relationship Id="rId37" Type="http://schemas.openxmlformats.org/officeDocument/2006/relationships/hyperlink" Target="mailto:wnoguera@transitodelatlantico.gov.co" TargetMode="External"/><Relationship Id="rId40" Type="http://schemas.openxmlformats.org/officeDocument/2006/relationships/hyperlink" Target="mailto:wnoguera@transitodelatlantico.gov.co" TargetMode="External"/><Relationship Id="rId45" Type="http://schemas.openxmlformats.org/officeDocument/2006/relationships/hyperlink" Target="mailto:wnoguera@transitodelatlantico.gov.co" TargetMode="External"/><Relationship Id="rId53" Type="http://schemas.openxmlformats.org/officeDocument/2006/relationships/hyperlink" Target="mailto:wnoguera@transitodelatlantico.gov.co" TargetMode="External"/><Relationship Id="rId58" Type="http://schemas.openxmlformats.org/officeDocument/2006/relationships/hyperlink" Target="mailto:wnoguera@transitodelatlantico.gov.co" TargetMode="External"/><Relationship Id="rId5" Type="http://schemas.openxmlformats.org/officeDocument/2006/relationships/hyperlink" Target="mailto:wnoguera@transitodelatlantico.gov.co" TargetMode="External"/><Relationship Id="rId19" Type="http://schemas.openxmlformats.org/officeDocument/2006/relationships/hyperlink" Target="mailto:wnoguera@transitodelatlantico.gov.co" TargetMode="External"/><Relationship Id="rId4" Type="http://schemas.openxmlformats.org/officeDocument/2006/relationships/hyperlink" Target="mailto:wnoguera@transitodelatlantico.gov.co" TargetMode="External"/><Relationship Id="rId9" Type="http://schemas.openxmlformats.org/officeDocument/2006/relationships/hyperlink" Target="mailto:wnoguera@transitodelatlantico.gov.co" TargetMode="External"/><Relationship Id="rId14" Type="http://schemas.openxmlformats.org/officeDocument/2006/relationships/hyperlink" Target="mailto:wnoguera@transitodelatlantico.gov.co" TargetMode="External"/><Relationship Id="rId22" Type="http://schemas.openxmlformats.org/officeDocument/2006/relationships/hyperlink" Target="mailto:wnoguera@transitodelatlantico.gov.co" TargetMode="External"/><Relationship Id="rId27" Type="http://schemas.openxmlformats.org/officeDocument/2006/relationships/hyperlink" Target="mailto:wnoguera@transitodelatlantico.gov.co" TargetMode="External"/><Relationship Id="rId30" Type="http://schemas.openxmlformats.org/officeDocument/2006/relationships/hyperlink" Target="mailto:wnoguera@transitodelatlantico.gov.co" TargetMode="External"/><Relationship Id="rId35" Type="http://schemas.openxmlformats.org/officeDocument/2006/relationships/hyperlink" Target="mailto:wnoguera@transitodelatlantico.gov.co" TargetMode="External"/><Relationship Id="rId43" Type="http://schemas.openxmlformats.org/officeDocument/2006/relationships/hyperlink" Target="mailto:wnoguera@transitodelatlantico.gov.co" TargetMode="External"/><Relationship Id="rId48" Type="http://schemas.openxmlformats.org/officeDocument/2006/relationships/hyperlink" Target="mailto:wnoguera@transitodelatlantico.gov.co" TargetMode="External"/><Relationship Id="rId56" Type="http://schemas.openxmlformats.org/officeDocument/2006/relationships/hyperlink" Target="mailto:wnoguera@transitodelatlantico.gov.co" TargetMode="External"/><Relationship Id="rId8" Type="http://schemas.openxmlformats.org/officeDocument/2006/relationships/hyperlink" Target="mailto:wnoguera@transitodelatlantico.gov.co" TargetMode="External"/><Relationship Id="rId51" Type="http://schemas.openxmlformats.org/officeDocument/2006/relationships/hyperlink" Target="mailto:wnoguera@transitodelatlantico.gov.co" TargetMode="External"/><Relationship Id="rId3" Type="http://schemas.openxmlformats.org/officeDocument/2006/relationships/hyperlink" Target="mailto:wnoguera@transitodelatlantico.gov.co" TargetMode="External"/><Relationship Id="rId12" Type="http://schemas.openxmlformats.org/officeDocument/2006/relationships/hyperlink" Target="mailto:wnoguera@transitodelatlantico.gov.co" TargetMode="External"/><Relationship Id="rId17" Type="http://schemas.openxmlformats.org/officeDocument/2006/relationships/hyperlink" Target="mailto:wnoguera@transitodelatlantico.gov.co" TargetMode="External"/><Relationship Id="rId25" Type="http://schemas.openxmlformats.org/officeDocument/2006/relationships/hyperlink" Target="mailto:wnoguera@transitodelatlantico.gov.co" TargetMode="External"/><Relationship Id="rId33" Type="http://schemas.openxmlformats.org/officeDocument/2006/relationships/hyperlink" Target="mailto:wnoguera@transitodelatlantico.gov.co" TargetMode="External"/><Relationship Id="rId38" Type="http://schemas.openxmlformats.org/officeDocument/2006/relationships/hyperlink" Target="mailto:wnoguera@transitodelatlantico.gov.co" TargetMode="External"/><Relationship Id="rId46" Type="http://schemas.openxmlformats.org/officeDocument/2006/relationships/hyperlink" Target="mailto:wnoguera@transitodelatlantico.gov.co" TargetMode="External"/><Relationship Id="rId59" Type="http://schemas.openxmlformats.org/officeDocument/2006/relationships/hyperlink" Target="mailto:wnoguera@transitodelatlantico.gov.co" TargetMode="External"/><Relationship Id="rId20" Type="http://schemas.openxmlformats.org/officeDocument/2006/relationships/hyperlink" Target="mailto:wnoguera@transitodelatlantico.gov.co" TargetMode="External"/><Relationship Id="rId41" Type="http://schemas.openxmlformats.org/officeDocument/2006/relationships/hyperlink" Target="mailto:wnoguera@transitodelatlantico.gov.co" TargetMode="External"/><Relationship Id="rId54" Type="http://schemas.openxmlformats.org/officeDocument/2006/relationships/hyperlink" Target="mailto:wnoguera@transitodelatlantico.gov.co" TargetMode="External"/><Relationship Id="rId1" Type="http://schemas.openxmlformats.org/officeDocument/2006/relationships/hyperlink" Target="mailto:wnoguera@transitodelatlantico.gov.co" TargetMode="External"/><Relationship Id="rId6" Type="http://schemas.openxmlformats.org/officeDocument/2006/relationships/hyperlink" Target="mailto:wnoguera@transitodelatlantico.gov.co" TargetMode="External"/><Relationship Id="rId15" Type="http://schemas.openxmlformats.org/officeDocument/2006/relationships/hyperlink" Target="mailto:wnoguera@transitodelatlantico.gov.co" TargetMode="External"/><Relationship Id="rId23" Type="http://schemas.openxmlformats.org/officeDocument/2006/relationships/hyperlink" Target="mailto:wnoguera@transitodelatlantico.gov.co" TargetMode="External"/><Relationship Id="rId28" Type="http://schemas.openxmlformats.org/officeDocument/2006/relationships/hyperlink" Target="mailto:wnoguera@transitodelatlantico.gov.co" TargetMode="External"/><Relationship Id="rId36" Type="http://schemas.openxmlformats.org/officeDocument/2006/relationships/hyperlink" Target="mailto:wnoguera@transitodelatlantico.gov.co" TargetMode="External"/><Relationship Id="rId49" Type="http://schemas.openxmlformats.org/officeDocument/2006/relationships/hyperlink" Target="mailto:wnoguera@transitodelatlantico.gov.co" TargetMode="External"/><Relationship Id="rId57" Type="http://schemas.openxmlformats.org/officeDocument/2006/relationships/hyperlink" Target="mailto:wnoguera@transitodelatlantico.gov.co" TargetMode="External"/><Relationship Id="rId10" Type="http://schemas.openxmlformats.org/officeDocument/2006/relationships/hyperlink" Target="mailto:wnoguera@transitodelatlantico.gov.co" TargetMode="External"/><Relationship Id="rId31" Type="http://schemas.openxmlformats.org/officeDocument/2006/relationships/hyperlink" Target="mailto:wnoguera@transitodelatlantico.gov.co" TargetMode="External"/><Relationship Id="rId44" Type="http://schemas.openxmlformats.org/officeDocument/2006/relationships/hyperlink" Target="mailto:wnoguera@transitodelatlantico.gov.co" TargetMode="External"/><Relationship Id="rId52" Type="http://schemas.openxmlformats.org/officeDocument/2006/relationships/hyperlink" Target="mailto:wnoguera@transitodelatlantico.gov.co"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mailto:ylocarno@transitodelatlantico.gov.co" TargetMode="External"/><Relationship Id="rId1" Type="http://schemas.openxmlformats.org/officeDocument/2006/relationships/hyperlink" Target="mailto:ylocarno@transitodelatlantico.gov.co"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kvillar@transitodelatlantico.gov.co" TargetMode="External"/><Relationship Id="rId1" Type="http://schemas.openxmlformats.org/officeDocument/2006/relationships/hyperlink" Target="mailto:kvillar@transitodelatlantico.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B6" sqref="B6"/>
    </sheetView>
  </sheetViews>
  <sheetFormatPr baseColWidth="10" defaultColWidth="12.5546875" defaultRowHeight="13.2" x14ac:dyDescent="0.25"/>
  <cols>
    <col min="1" max="1" width="14.44140625" style="12" customWidth="1"/>
    <col min="2" max="2" width="94.33203125" style="12" bestFit="1" customWidth="1"/>
    <col min="3" max="3" width="15" style="12" customWidth="1"/>
    <col min="4" max="4" width="15.109375" style="12" customWidth="1"/>
    <col min="5" max="5" width="14.5546875" style="12" customWidth="1"/>
    <col min="6" max="6" width="15.33203125" style="12" customWidth="1"/>
    <col min="7" max="7" width="13.6640625" style="12" customWidth="1"/>
    <col min="8" max="8" width="12.6640625" style="12" customWidth="1"/>
    <col min="9" max="10" width="16.6640625" style="12" bestFit="1" customWidth="1"/>
    <col min="11" max="11" width="10" style="12" bestFit="1" customWidth="1"/>
    <col min="12" max="12" width="10.44140625" style="12" bestFit="1" customWidth="1"/>
    <col min="13" max="13" width="15.6640625" style="12" customWidth="1"/>
    <col min="14" max="14" width="15.5546875" style="12" customWidth="1"/>
    <col min="15" max="15" width="30.109375" style="12" customWidth="1"/>
    <col min="16" max="16" width="10.109375" style="12" bestFit="1" customWidth="1"/>
    <col min="17" max="17" width="43.44140625" style="12" customWidth="1"/>
    <col min="18" max="18" width="12.33203125" style="12" bestFit="1" customWidth="1"/>
    <col min="19" max="19" width="14.109375" style="12" bestFit="1" customWidth="1"/>
    <col min="20" max="20" width="34.6640625" style="12" bestFit="1" customWidth="1"/>
    <col min="21" max="21" width="13.6640625" style="12" bestFit="1" customWidth="1"/>
    <col min="22" max="26" width="10.5546875" style="12" customWidth="1"/>
    <col min="27" max="16384" width="12.5546875" style="12"/>
  </cols>
  <sheetData>
    <row r="1" spans="1:26" ht="12.75" customHeight="1" x14ac:dyDescent="0.25">
      <c r="A1" s="120" t="s">
        <v>107786</v>
      </c>
      <c r="B1" s="121"/>
      <c r="C1" s="121"/>
      <c r="D1" s="121"/>
      <c r="E1" s="121"/>
      <c r="F1" s="121"/>
      <c r="G1" s="121"/>
      <c r="H1" s="121"/>
      <c r="I1" s="121"/>
      <c r="J1" s="121"/>
      <c r="K1" s="121"/>
      <c r="L1" s="121"/>
      <c r="M1" s="121"/>
      <c r="N1" s="121"/>
      <c r="O1" s="121"/>
      <c r="P1" s="121"/>
      <c r="Q1" s="121"/>
      <c r="R1" s="121"/>
      <c r="S1" s="121"/>
      <c r="T1" s="121"/>
      <c r="U1" s="122"/>
      <c r="V1" s="11"/>
    </row>
    <row r="2" spans="1:26" ht="12.75" customHeight="1" x14ac:dyDescent="0.25">
      <c r="A2" s="123"/>
      <c r="B2" s="124"/>
      <c r="C2" s="124"/>
      <c r="D2" s="124"/>
      <c r="E2" s="124"/>
      <c r="F2" s="124"/>
      <c r="G2" s="124"/>
      <c r="H2" s="124"/>
      <c r="I2" s="124"/>
      <c r="J2" s="124"/>
      <c r="K2" s="124"/>
      <c r="L2" s="124"/>
      <c r="M2" s="124"/>
      <c r="N2" s="124"/>
      <c r="O2" s="124"/>
      <c r="P2" s="124"/>
      <c r="Q2" s="124"/>
      <c r="R2" s="124"/>
      <c r="S2" s="124"/>
      <c r="T2" s="124"/>
      <c r="U2" s="125"/>
      <c r="V2" s="11"/>
    </row>
    <row r="3" spans="1:26" ht="12.75" customHeight="1" x14ac:dyDescent="0.25">
      <c r="A3" s="126"/>
      <c r="B3" s="127"/>
      <c r="C3" s="127"/>
      <c r="D3" s="127"/>
      <c r="E3" s="127"/>
      <c r="F3" s="127"/>
      <c r="G3" s="127"/>
      <c r="H3" s="127"/>
      <c r="I3" s="127"/>
      <c r="J3" s="127"/>
      <c r="K3" s="127"/>
      <c r="L3" s="127"/>
      <c r="M3" s="127"/>
      <c r="N3" s="127"/>
      <c r="O3" s="127"/>
      <c r="P3" s="127"/>
      <c r="Q3" s="127"/>
      <c r="R3" s="127"/>
      <c r="S3" s="127"/>
      <c r="T3" s="127"/>
      <c r="U3" s="128"/>
      <c r="V3" s="11"/>
    </row>
    <row r="4" spans="1:26" ht="99" customHeight="1" x14ac:dyDescent="0.25">
      <c r="A4" s="13" t="s">
        <v>107787</v>
      </c>
      <c r="B4" s="13" t="s">
        <v>107788</v>
      </c>
      <c r="C4" s="13" t="s">
        <v>107789</v>
      </c>
      <c r="D4" s="13" t="s">
        <v>107790</v>
      </c>
      <c r="E4" s="13" t="s">
        <v>107791</v>
      </c>
      <c r="F4" s="13" t="s">
        <v>5</v>
      </c>
      <c r="G4" s="13" t="s">
        <v>4</v>
      </c>
      <c r="H4" s="13" t="s">
        <v>39</v>
      </c>
      <c r="I4" s="14" t="s">
        <v>107792</v>
      </c>
      <c r="J4" s="14" t="s">
        <v>107793</v>
      </c>
      <c r="K4" s="13" t="s">
        <v>210</v>
      </c>
      <c r="L4" s="13" t="s">
        <v>94</v>
      </c>
      <c r="M4" s="90" t="s">
        <v>107794</v>
      </c>
      <c r="N4" s="13" t="s">
        <v>3</v>
      </c>
      <c r="O4" s="13" t="s">
        <v>107795</v>
      </c>
      <c r="P4" s="13" t="s">
        <v>107796</v>
      </c>
      <c r="Q4" s="13" t="s">
        <v>107797</v>
      </c>
      <c r="R4" s="13" t="s">
        <v>227</v>
      </c>
      <c r="S4" s="13" t="s">
        <v>240</v>
      </c>
      <c r="T4" s="13" t="s">
        <v>253</v>
      </c>
      <c r="U4" s="13" t="s">
        <v>266</v>
      </c>
      <c r="V4" s="11"/>
      <c r="W4" s="11"/>
      <c r="X4" s="11"/>
      <c r="Y4" s="11"/>
      <c r="Z4" s="11"/>
    </row>
    <row r="5" spans="1:26" ht="57.6" x14ac:dyDescent="0.25">
      <c r="A5" s="15" t="s">
        <v>103631</v>
      </c>
      <c r="B5" s="16" t="s">
        <v>107798</v>
      </c>
      <c r="C5" s="15" t="s">
        <v>221</v>
      </c>
      <c r="D5" s="15" t="s">
        <v>221</v>
      </c>
      <c r="E5" s="15" t="s">
        <v>107799</v>
      </c>
      <c r="F5" s="15" t="s">
        <v>221</v>
      </c>
      <c r="G5" s="15" t="s">
        <v>147</v>
      </c>
      <c r="H5" s="15" t="s">
        <v>215</v>
      </c>
      <c r="I5" s="17">
        <v>44000000</v>
      </c>
      <c r="J5" s="17">
        <v>44000000</v>
      </c>
      <c r="K5" s="15" t="s">
        <v>215</v>
      </c>
      <c r="L5" s="82" t="s">
        <v>215</v>
      </c>
      <c r="M5" s="36" t="s">
        <v>107821</v>
      </c>
      <c r="N5" s="86" t="s">
        <v>684</v>
      </c>
      <c r="O5" s="15" t="s">
        <v>107800</v>
      </c>
      <c r="P5" s="15" t="s">
        <v>107801</v>
      </c>
      <c r="Q5" s="15" t="s">
        <v>107802</v>
      </c>
      <c r="R5" s="15" t="s">
        <v>215</v>
      </c>
      <c r="S5" s="15" t="s">
        <v>215</v>
      </c>
      <c r="T5" s="15" t="s">
        <v>215</v>
      </c>
      <c r="U5" s="15" t="s">
        <v>107803</v>
      </c>
      <c r="V5" s="11"/>
    </row>
    <row r="6" spans="1:26" ht="43.2" x14ac:dyDescent="0.25">
      <c r="A6" s="15" t="s">
        <v>103631</v>
      </c>
      <c r="B6" s="16" t="s">
        <v>107804</v>
      </c>
      <c r="C6" s="15" t="s">
        <v>221</v>
      </c>
      <c r="D6" s="15" t="s">
        <v>221</v>
      </c>
      <c r="E6" s="15" t="s">
        <v>107799</v>
      </c>
      <c r="F6" s="15" t="s">
        <v>221</v>
      </c>
      <c r="G6" s="15" t="s">
        <v>147</v>
      </c>
      <c r="H6" s="15" t="s">
        <v>215</v>
      </c>
      <c r="I6" s="17">
        <v>44000000</v>
      </c>
      <c r="J6" s="17">
        <v>44000000</v>
      </c>
      <c r="K6" s="15" t="s">
        <v>215</v>
      </c>
      <c r="L6" s="82" t="s">
        <v>215</v>
      </c>
      <c r="M6" s="36" t="s">
        <v>107821</v>
      </c>
      <c r="N6" s="86" t="s">
        <v>684</v>
      </c>
      <c r="O6" s="15" t="s">
        <v>107800</v>
      </c>
      <c r="P6" s="15" t="s">
        <v>107801</v>
      </c>
      <c r="Q6" s="15" t="s">
        <v>107802</v>
      </c>
      <c r="R6" s="15" t="s">
        <v>215</v>
      </c>
      <c r="S6" s="15" t="s">
        <v>215</v>
      </c>
      <c r="T6" s="15" t="s">
        <v>215</v>
      </c>
      <c r="U6" s="15" t="s">
        <v>107803</v>
      </c>
      <c r="V6" s="11"/>
    </row>
    <row r="7" spans="1:26" ht="43.2" x14ac:dyDescent="0.25">
      <c r="A7" s="15" t="s">
        <v>103631</v>
      </c>
      <c r="B7" s="16" t="s">
        <v>107804</v>
      </c>
      <c r="C7" s="15" t="s">
        <v>221</v>
      </c>
      <c r="D7" s="15" t="s">
        <v>221</v>
      </c>
      <c r="E7" s="15" t="s">
        <v>107799</v>
      </c>
      <c r="F7" s="15" t="s">
        <v>221</v>
      </c>
      <c r="G7" s="15" t="s">
        <v>147</v>
      </c>
      <c r="H7" s="15" t="s">
        <v>215</v>
      </c>
      <c r="I7" s="17">
        <v>44000000</v>
      </c>
      <c r="J7" s="17">
        <v>44000000</v>
      </c>
      <c r="K7" s="15" t="s">
        <v>215</v>
      </c>
      <c r="L7" s="82" t="s">
        <v>215</v>
      </c>
      <c r="M7" s="36" t="s">
        <v>107821</v>
      </c>
      <c r="N7" s="86" t="s">
        <v>684</v>
      </c>
      <c r="O7" s="15" t="s">
        <v>107800</v>
      </c>
      <c r="P7" s="15" t="s">
        <v>107801</v>
      </c>
      <c r="Q7" s="15" t="s">
        <v>107802</v>
      </c>
      <c r="R7" s="15" t="s">
        <v>215</v>
      </c>
      <c r="S7" s="15" t="s">
        <v>215</v>
      </c>
      <c r="T7" s="15" t="s">
        <v>215</v>
      </c>
      <c r="U7" s="15" t="s">
        <v>107803</v>
      </c>
      <c r="V7" s="11"/>
    </row>
    <row r="8" spans="1:26" ht="43.2" x14ac:dyDescent="0.25">
      <c r="A8" s="15" t="s">
        <v>103631</v>
      </c>
      <c r="B8" s="16" t="s">
        <v>107805</v>
      </c>
      <c r="C8" s="15" t="s">
        <v>221</v>
      </c>
      <c r="D8" s="15" t="s">
        <v>221</v>
      </c>
      <c r="E8" s="15" t="s">
        <v>107799</v>
      </c>
      <c r="F8" s="15" t="s">
        <v>221</v>
      </c>
      <c r="G8" s="15" t="s">
        <v>147</v>
      </c>
      <c r="H8" s="15" t="s">
        <v>215</v>
      </c>
      <c r="I8" s="17">
        <v>44000000</v>
      </c>
      <c r="J8" s="17">
        <v>44000000</v>
      </c>
      <c r="K8" s="15" t="s">
        <v>215</v>
      </c>
      <c r="L8" s="82" t="s">
        <v>215</v>
      </c>
      <c r="M8" s="36" t="s">
        <v>107821</v>
      </c>
      <c r="N8" s="86" t="s">
        <v>684</v>
      </c>
      <c r="O8" s="15" t="s">
        <v>107800</v>
      </c>
      <c r="P8" s="15" t="s">
        <v>107801</v>
      </c>
      <c r="Q8" s="15" t="s">
        <v>107802</v>
      </c>
      <c r="R8" s="15" t="s">
        <v>215</v>
      </c>
      <c r="S8" s="15" t="s">
        <v>215</v>
      </c>
      <c r="T8" s="15" t="s">
        <v>215</v>
      </c>
      <c r="U8" s="15" t="s">
        <v>107803</v>
      </c>
      <c r="V8" s="11"/>
    </row>
    <row r="9" spans="1:26" ht="57.6" x14ac:dyDescent="0.25">
      <c r="A9" s="15" t="s">
        <v>103631</v>
      </c>
      <c r="B9" s="16" t="s">
        <v>107806</v>
      </c>
      <c r="C9" s="15" t="s">
        <v>221</v>
      </c>
      <c r="D9" s="15" t="s">
        <v>221</v>
      </c>
      <c r="E9" s="15" t="s">
        <v>107799</v>
      </c>
      <c r="F9" s="15" t="s">
        <v>221</v>
      </c>
      <c r="G9" s="15" t="s">
        <v>147</v>
      </c>
      <c r="H9" s="15" t="s">
        <v>215</v>
      </c>
      <c r="I9" s="17">
        <v>44000000</v>
      </c>
      <c r="J9" s="17">
        <v>44000000</v>
      </c>
      <c r="K9" s="15" t="s">
        <v>215</v>
      </c>
      <c r="L9" s="82" t="s">
        <v>215</v>
      </c>
      <c r="M9" s="36" t="s">
        <v>107821</v>
      </c>
      <c r="N9" s="86" t="s">
        <v>684</v>
      </c>
      <c r="O9" s="15" t="s">
        <v>107800</v>
      </c>
      <c r="P9" s="15" t="s">
        <v>107801</v>
      </c>
      <c r="Q9" s="15" t="s">
        <v>107802</v>
      </c>
      <c r="R9" s="15" t="s">
        <v>215</v>
      </c>
      <c r="S9" s="15" t="s">
        <v>215</v>
      </c>
      <c r="T9" s="15" t="s">
        <v>215</v>
      </c>
      <c r="U9" s="15" t="s">
        <v>107803</v>
      </c>
      <c r="V9" s="11"/>
    </row>
    <row r="10" spans="1:26" ht="43.2" x14ac:dyDescent="0.25">
      <c r="A10" s="18" t="s">
        <v>103631</v>
      </c>
      <c r="B10" s="19" t="s">
        <v>107807</v>
      </c>
      <c r="C10" s="18" t="s">
        <v>221</v>
      </c>
      <c r="D10" s="18" t="s">
        <v>221</v>
      </c>
      <c r="E10" s="18" t="s">
        <v>107799</v>
      </c>
      <c r="F10" s="18" t="s">
        <v>221</v>
      </c>
      <c r="G10" s="18" t="s">
        <v>147</v>
      </c>
      <c r="H10" s="18" t="s">
        <v>215</v>
      </c>
      <c r="I10" s="17">
        <v>44000000</v>
      </c>
      <c r="J10" s="17">
        <v>44000000</v>
      </c>
      <c r="K10" s="18" t="s">
        <v>215</v>
      </c>
      <c r="L10" s="83" t="s">
        <v>215</v>
      </c>
      <c r="M10" s="36" t="s">
        <v>107821</v>
      </c>
      <c r="N10" s="87" t="s">
        <v>684</v>
      </c>
      <c r="O10" s="18" t="s">
        <v>107800</v>
      </c>
      <c r="P10" s="18" t="s">
        <v>107801</v>
      </c>
      <c r="Q10" s="18" t="s">
        <v>107802</v>
      </c>
      <c r="R10" s="18" t="s">
        <v>215</v>
      </c>
      <c r="S10" s="18" t="s">
        <v>215</v>
      </c>
      <c r="T10" s="18" t="s">
        <v>215</v>
      </c>
      <c r="U10" s="18" t="s">
        <v>107803</v>
      </c>
      <c r="V10" s="11"/>
    </row>
    <row r="11" spans="1:26" ht="43.2" x14ac:dyDescent="0.25">
      <c r="A11" s="20" t="s">
        <v>103631</v>
      </c>
      <c r="B11" s="21" t="s">
        <v>107808</v>
      </c>
      <c r="C11" s="20" t="s">
        <v>221</v>
      </c>
      <c r="D11" s="20" t="s">
        <v>221</v>
      </c>
      <c r="E11" s="20" t="s">
        <v>107799</v>
      </c>
      <c r="F11" s="20" t="s">
        <v>221</v>
      </c>
      <c r="G11" s="20" t="s">
        <v>147</v>
      </c>
      <c r="H11" s="20" t="s">
        <v>215</v>
      </c>
      <c r="I11" s="17">
        <v>44000000</v>
      </c>
      <c r="J11" s="17">
        <v>44000000</v>
      </c>
      <c r="K11" s="20" t="s">
        <v>215</v>
      </c>
      <c r="L11" s="84" t="s">
        <v>215</v>
      </c>
      <c r="M11" s="36" t="s">
        <v>107821</v>
      </c>
      <c r="N11" s="88" t="s">
        <v>684</v>
      </c>
      <c r="O11" s="20" t="s">
        <v>107800</v>
      </c>
      <c r="P11" s="20" t="s">
        <v>107801</v>
      </c>
      <c r="Q11" s="20" t="s">
        <v>107802</v>
      </c>
      <c r="R11" s="20" t="s">
        <v>215</v>
      </c>
      <c r="S11" s="20" t="s">
        <v>215</v>
      </c>
      <c r="T11" s="20" t="s">
        <v>215</v>
      </c>
      <c r="U11" s="20" t="s">
        <v>107803</v>
      </c>
      <c r="V11" s="11"/>
    </row>
    <row r="12" spans="1:26" ht="43.2" x14ac:dyDescent="0.25">
      <c r="A12" s="20" t="s">
        <v>103631</v>
      </c>
      <c r="B12" s="23" t="s">
        <v>107809</v>
      </c>
      <c r="C12" s="20" t="s">
        <v>221</v>
      </c>
      <c r="D12" s="20" t="s">
        <v>221</v>
      </c>
      <c r="E12" s="20" t="s">
        <v>107799</v>
      </c>
      <c r="F12" s="20" t="s">
        <v>221</v>
      </c>
      <c r="G12" s="20" t="s">
        <v>147</v>
      </c>
      <c r="H12" s="20" t="s">
        <v>215</v>
      </c>
      <c r="I12" s="22">
        <v>69960000</v>
      </c>
      <c r="J12" s="22">
        <v>69960000</v>
      </c>
      <c r="K12" s="20" t="s">
        <v>215</v>
      </c>
      <c r="L12" s="84" t="s">
        <v>215</v>
      </c>
      <c r="M12" s="36" t="s">
        <v>107821</v>
      </c>
      <c r="N12" s="88" t="s">
        <v>684</v>
      </c>
      <c r="O12" s="20" t="s">
        <v>107800</v>
      </c>
      <c r="P12" s="20" t="s">
        <v>107801</v>
      </c>
      <c r="Q12" s="20" t="s">
        <v>107802</v>
      </c>
      <c r="R12" s="20" t="s">
        <v>215</v>
      </c>
      <c r="S12" s="20" t="s">
        <v>215</v>
      </c>
      <c r="T12" s="20" t="s">
        <v>215</v>
      </c>
      <c r="U12" s="20" t="s">
        <v>107803</v>
      </c>
      <c r="V12" s="11"/>
    </row>
    <row r="13" spans="1:26" s="29" customFormat="1" ht="39.75" customHeight="1" x14ac:dyDescent="0.3">
      <c r="A13" s="24">
        <v>84111600</v>
      </c>
      <c r="B13" s="25" t="s">
        <v>107810</v>
      </c>
      <c r="C13" s="26" t="s">
        <v>221</v>
      </c>
      <c r="D13" s="26" t="s">
        <v>221</v>
      </c>
      <c r="E13" s="26" t="s">
        <v>107799</v>
      </c>
      <c r="F13" s="26" t="s">
        <v>221</v>
      </c>
      <c r="G13" s="26" t="s">
        <v>147</v>
      </c>
      <c r="H13" s="26" t="s">
        <v>215</v>
      </c>
      <c r="I13" s="27">
        <v>20000000</v>
      </c>
      <c r="J13" s="27">
        <v>20000000</v>
      </c>
      <c r="K13" s="26" t="s">
        <v>215</v>
      </c>
      <c r="L13" s="85" t="s">
        <v>215</v>
      </c>
      <c r="M13" s="36" t="s">
        <v>107821</v>
      </c>
      <c r="N13" s="89" t="s">
        <v>684</v>
      </c>
      <c r="O13" s="26" t="s">
        <v>107800</v>
      </c>
      <c r="P13" s="26" t="s">
        <v>107801</v>
      </c>
      <c r="Q13" s="26" t="s">
        <v>107802</v>
      </c>
      <c r="R13" s="26" t="s">
        <v>215</v>
      </c>
      <c r="S13" s="26" t="s">
        <v>215</v>
      </c>
      <c r="T13" s="26" t="s">
        <v>215</v>
      </c>
      <c r="U13" s="26" t="s">
        <v>107803</v>
      </c>
      <c r="V13" s="28"/>
    </row>
    <row r="14" spans="1:26" s="29" customFormat="1" ht="46.5" customHeight="1" x14ac:dyDescent="0.3">
      <c r="A14" s="26" t="s">
        <v>103639</v>
      </c>
      <c r="B14" s="23" t="s">
        <v>107811</v>
      </c>
      <c r="C14" s="26" t="s">
        <v>221</v>
      </c>
      <c r="D14" s="26" t="s">
        <v>221</v>
      </c>
      <c r="E14" s="26" t="s">
        <v>107799</v>
      </c>
      <c r="F14" s="26" t="s">
        <v>221</v>
      </c>
      <c r="G14" s="26" t="s">
        <v>147</v>
      </c>
      <c r="H14" s="26" t="s">
        <v>215</v>
      </c>
      <c r="I14" s="27">
        <v>159500000</v>
      </c>
      <c r="J14" s="27">
        <v>159500000</v>
      </c>
      <c r="K14" s="26" t="s">
        <v>215</v>
      </c>
      <c r="L14" s="85" t="s">
        <v>215</v>
      </c>
      <c r="M14" s="36" t="s">
        <v>107821</v>
      </c>
      <c r="N14" s="89" t="s">
        <v>684</v>
      </c>
      <c r="O14" s="26" t="s">
        <v>107800</v>
      </c>
      <c r="P14" s="26" t="s">
        <v>107801</v>
      </c>
      <c r="Q14" s="26" t="s">
        <v>107802</v>
      </c>
      <c r="R14" s="26" t="s">
        <v>215</v>
      </c>
      <c r="S14" s="26" t="s">
        <v>215</v>
      </c>
      <c r="T14" s="26" t="s">
        <v>215</v>
      </c>
      <c r="U14" s="26" t="s">
        <v>107803</v>
      </c>
      <c r="V14" s="28"/>
    </row>
    <row r="15" spans="1:26" ht="12.75" customHeight="1" x14ac:dyDescent="0.25">
      <c r="A15" s="11"/>
      <c r="B15" s="30"/>
      <c r="C15" s="11"/>
      <c r="D15" s="11"/>
      <c r="E15" s="11"/>
      <c r="F15" s="11"/>
      <c r="G15" s="11"/>
      <c r="H15" s="11"/>
      <c r="I15" s="31"/>
      <c r="J15" s="31"/>
      <c r="K15" s="11"/>
      <c r="L15" s="11"/>
      <c r="M15" s="11"/>
      <c r="N15" s="11"/>
      <c r="O15" s="11"/>
      <c r="P15" s="11"/>
      <c r="Q15" s="11"/>
      <c r="R15" s="11"/>
      <c r="S15" s="11"/>
      <c r="T15" s="11"/>
      <c r="U15" s="11"/>
      <c r="V15" s="11"/>
    </row>
    <row r="16" spans="1:26" ht="12.75" customHeight="1" x14ac:dyDescent="0.25">
      <c r="A16" s="11"/>
      <c r="B16" s="30"/>
      <c r="C16" s="11"/>
      <c r="D16" s="11"/>
      <c r="E16" s="11"/>
      <c r="F16" s="11"/>
      <c r="G16" s="11"/>
      <c r="H16" s="11"/>
      <c r="I16" s="31"/>
      <c r="J16" s="31"/>
      <c r="K16" s="11"/>
      <c r="L16" s="11"/>
      <c r="M16" s="11"/>
      <c r="N16" s="11"/>
      <c r="O16" s="11"/>
      <c r="P16" s="11"/>
      <c r="Q16" s="11"/>
      <c r="R16" s="11"/>
      <c r="S16" s="11"/>
      <c r="T16" s="11"/>
      <c r="U16" s="11"/>
      <c r="V16" s="11"/>
    </row>
    <row r="17" spans="1:22" ht="12.75" customHeight="1" x14ac:dyDescent="0.25">
      <c r="A17" s="11"/>
      <c r="B17" s="30"/>
      <c r="C17" s="11"/>
      <c r="D17" s="11"/>
      <c r="E17" s="11"/>
      <c r="F17" s="11"/>
      <c r="G17" s="11"/>
      <c r="H17" s="11"/>
      <c r="I17" s="31"/>
      <c r="J17" s="31"/>
      <c r="K17" s="11"/>
      <c r="L17" s="11"/>
      <c r="M17" s="11"/>
      <c r="N17" s="11"/>
      <c r="O17" s="11"/>
      <c r="P17" s="11"/>
      <c r="Q17" s="11"/>
      <c r="R17" s="11"/>
      <c r="S17" s="11"/>
      <c r="T17" s="11"/>
      <c r="U17" s="11"/>
      <c r="V17" s="11"/>
    </row>
    <row r="18" spans="1:22" ht="12.75" customHeight="1" x14ac:dyDescent="0.25">
      <c r="A18" s="11"/>
      <c r="B18" s="30"/>
      <c r="C18" s="11"/>
      <c r="D18" s="11"/>
      <c r="E18" s="11"/>
      <c r="F18" s="11"/>
      <c r="G18" s="11"/>
      <c r="H18" s="11"/>
      <c r="I18" s="31"/>
      <c r="J18" s="31"/>
      <c r="K18" s="11"/>
      <c r="L18" s="11"/>
      <c r="M18" s="11"/>
      <c r="N18" s="11"/>
      <c r="O18" s="11"/>
      <c r="P18" s="11"/>
      <c r="Q18" s="11"/>
      <c r="R18" s="11"/>
      <c r="S18" s="11"/>
      <c r="T18" s="11"/>
      <c r="U18" s="11"/>
      <c r="V18" s="11"/>
    </row>
    <row r="19" spans="1:22" ht="12.75" customHeight="1" x14ac:dyDescent="0.25">
      <c r="A19" s="11"/>
      <c r="B19" s="30"/>
      <c r="C19" s="11"/>
      <c r="D19" s="11"/>
      <c r="E19" s="11"/>
      <c r="F19" s="11"/>
      <c r="G19" s="11"/>
      <c r="H19" s="11"/>
      <c r="I19" s="31"/>
      <c r="J19" s="31"/>
      <c r="K19" s="11"/>
      <c r="L19" s="11"/>
      <c r="M19" s="11"/>
      <c r="N19" s="11"/>
      <c r="O19" s="11"/>
      <c r="P19" s="11"/>
      <c r="Q19" s="11"/>
      <c r="R19" s="11"/>
      <c r="S19" s="11"/>
      <c r="T19" s="11"/>
      <c r="U19" s="11"/>
      <c r="V19" s="11"/>
    </row>
    <row r="20" spans="1:22" ht="12.75" customHeight="1" x14ac:dyDescent="0.25">
      <c r="A20" s="11"/>
      <c r="B20" s="30"/>
      <c r="C20" s="11"/>
      <c r="D20" s="11"/>
      <c r="E20" s="11"/>
      <c r="F20" s="11"/>
      <c r="G20" s="11"/>
      <c r="H20" s="11"/>
      <c r="I20" s="31"/>
      <c r="J20" s="31"/>
      <c r="K20" s="11"/>
      <c r="L20" s="11"/>
      <c r="M20" s="11"/>
      <c r="N20" s="11"/>
      <c r="O20" s="11"/>
      <c r="P20" s="11"/>
      <c r="Q20" s="11"/>
      <c r="R20" s="11"/>
      <c r="S20" s="11"/>
      <c r="T20" s="11"/>
      <c r="U20" s="11"/>
      <c r="V20" s="11"/>
    </row>
    <row r="21" spans="1:22" ht="12.75" customHeight="1" x14ac:dyDescent="0.25">
      <c r="A21" s="11"/>
      <c r="B21" s="30"/>
      <c r="C21" s="11"/>
      <c r="D21" s="11"/>
      <c r="E21" s="11"/>
      <c r="F21" s="11"/>
      <c r="G21" s="11"/>
      <c r="H21" s="11"/>
      <c r="I21" s="31"/>
      <c r="J21" s="31"/>
      <c r="K21" s="11"/>
      <c r="L21" s="11"/>
      <c r="M21" s="11"/>
      <c r="N21" s="11"/>
      <c r="O21" s="11"/>
      <c r="P21" s="11"/>
      <c r="Q21" s="11"/>
      <c r="R21" s="11"/>
      <c r="S21" s="11"/>
      <c r="T21" s="11"/>
      <c r="U21" s="11"/>
      <c r="V21" s="11"/>
    </row>
    <row r="22" spans="1:22" ht="12.75" customHeight="1" x14ac:dyDescent="0.25">
      <c r="A22" s="11"/>
      <c r="B22" s="30"/>
      <c r="C22" s="11"/>
      <c r="D22" s="11"/>
      <c r="E22" s="11"/>
      <c r="F22" s="11"/>
      <c r="G22" s="11"/>
      <c r="H22" s="11"/>
      <c r="I22" s="31"/>
      <c r="J22" s="31"/>
      <c r="K22" s="11"/>
      <c r="L22" s="11"/>
      <c r="M22" s="11"/>
      <c r="N22" s="11"/>
      <c r="O22" s="11"/>
      <c r="P22" s="11"/>
      <c r="Q22" s="11"/>
      <c r="R22" s="11"/>
      <c r="S22" s="11"/>
      <c r="T22" s="11"/>
      <c r="U22" s="11"/>
      <c r="V22" s="11"/>
    </row>
    <row r="23" spans="1:22" ht="12.75" customHeight="1" x14ac:dyDescent="0.25">
      <c r="A23" s="11"/>
      <c r="B23" s="30"/>
      <c r="C23" s="11"/>
      <c r="D23" s="11"/>
      <c r="E23" s="11"/>
      <c r="F23" s="11"/>
      <c r="G23" s="11"/>
      <c r="H23" s="11"/>
      <c r="I23" s="31"/>
      <c r="J23" s="31"/>
      <c r="K23" s="11"/>
      <c r="L23" s="11"/>
      <c r="M23" s="11"/>
      <c r="N23" s="11"/>
      <c r="O23" s="11"/>
      <c r="P23" s="11"/>
      <c r="Q23" s="11"/>
      <c r="R23" s="11"/>
      <c r="S23" s="11"/>
      <c r="T23" s="11"/>
      <c r="U23" s="11"/>
      <c r="V23" s="11"/>
    </row>
    <row r="24" spans="1:22" ht="12.75" customHeight="1" x14ac:dyDescent="0.25">
      <c r="A24" s="11"/>
      <c r="B24" s="30"/>
      <c r="C24" s="11"/>
      <c r="D24" s="11"/>
      <c r="E24" s="11"/>
      <c r="F24" s="11"/>
      <c r="G24" s="11"/>
      <c r="H24" s="11"/>
      <c r="I24" s="31"/>
      <c r="J24" s="31"/>
      <c r="K24" s="11"/>
      <c r="L24" s="11"/>
      <c r="M24" s="11"/>
      <c r="N24" s="11"/>
      <c r="O24" s="11"/>
      <c r="P24" s="11"/>
      <c r="Q24" s="11"/>
      <c r="R24" s="11"/>
      <c r="S24" s="11"/>
      <c r="T24" s="11"/>
      <c r="U24" s="11"/>
      <c r="V24" s="11"/>
    </row>
    <row r="25" spans="1:22" ht="12.75" customHeight="1" x14ac:dyDescent="0.25">
      <c r="A25" s="11"/>
      <c r="B25" s="30"/>
      <c r="C25" s="11"/>
      <c r="D25" s="11"/>
      <c r="E25" s="11"/>
      <c r="F25" s="11"/>
      <c r="G25" s="11"/>
      <c r="H25" s="11"/>
      <c r="I25" s="31"/>
      <c r="J25" s="31"/>
      <c r="K25" s="11"/>
      <c r="L25" s="11"/>
      <c r="M25" s="11"/>
      <c r="N25" s="11"/>
      <c r="O25" s="11"/>
      <c r="P25" s="11"/>
      <c r="Q25" s="11"/>
      <c r="R25" s="11"/>
      <c r="S25" s="11"/>
      <c r="T25" s="11"/>
      <c r="U25" s="11"/>
      <c r="V25" s="11"/>
    </row>
    <row r="26" spans="1:22" ht="12.75" customHeight="1" x14ac:dyDescent="0.25">
      <c r="A26" s="11"/>
      <c r="B26" s="30"/>
      <c r="C26" s="11"/>
      <c r="D26" s="11"/>
      <c r="E26" s="11"/>
      <c r="F26" s="11"/>
      <c r="G26" s="11"/>
      <c r="H26" s="11"/>
      <c r="I26" s="31"/>
      <c r="J26" s="31"/>
      <c r="K26" s="11"/>
      <c r="L26" s="11"/>
      <c r="M26" s="11"/>
      <c r="N26" s="11"/>
      <c r="O26" s="11"/>
      <c r="P26" s="11"/>
      <c r="Q26" s="11"/>
      <c r="R26" s="11"/>
      <c r="S26" s="11"/>
      <c r="T26" s="11"/>
      <c r="U26" s="11"/>
      <c r="V26" s="11"/>
    </row>
    <row r="27" spans="1:22" ht="12.75" customHeight="1" x14ac:dyDescent="0.25">
      <c r="A27" s="11"/>
      <c r="B27" s="30"/>
      <c r="C27" s="11"/>
      <c r="D27" s="11"/>
      <c r="E27" s="11"/>
      <c r="F27" s="11"/>
      <c r="G27" s="11"/>
      <c r="H27" s="11"/>
      <c r="I27" s="31"/>
      <c r="J27" s="31"/>
      <c r="K27" s="11"/>
      <c r="L27" s="11"/>
      <c r="M27" s="11"/>
      <c r="N27" s="11"/>
      <c r="O27" s="11"/>
      <c r="P27" s="11"/>
      <c r="Q27" s="11"/>
      <c r="R27" s="11"/>
      <c r="S27" s="11"/>
      <c r="T27" s="11"/>
      <c r="U27" s="11"/>
      <c r="V27" s="11"/>
    </row>
    <row r="28" spans="1:22" ht="12.75" customHeight="1" x14ac:dyDescent="0.25">
      <c r="A28" s="11"/>
      <c r="B28" s="30"/>
      <c r="C28" s="11"/>
      <c r="D28" s="11"/>
      <c r="E28" s="11"/>
      <c r="F28" s="11"/>
      <c r="G28" s="11"/>
      <c r="H28" s="11"/>
      <c r="I28" s="31"/>
      <c r="J28" s="31"/>
      <c r="K28" s="11"/>
      <c r="L28" s="11"/>
      <c r="M28" s="11"/>
      <c r="N28" s="11"/>
      <c r="O28" s="11"/>
      <c r="P28" s="11"/>
      <c r="Q28" s="11"/>
      <c r="R28" s="11"/>
      <c r="S28" s="11"/>
      <c r="T28" s="11"/>
      <c r="U28" s="11"/>
      <c r="V28" s="11"/>
    </row>
    <row r="29" spans="1:22" ht="12.75" customHeight="1" x14ac:dyDescent="0.25">
      <c r="A29" s="11"/>
      <c r="B29" s="30"/>
      <c r="C29" s="11"/>
      <c r="D29" s="11"/>
      <c r="E29" s="11"/>
      <c r="F29" s="11"/>
      <c r="G29" s="11"/>
      <c r="H29" s="11"/>
      <c r="I29" s="31"/>
      <c r="J29" s="31"/>
      <c r="K29" s="11"/>
      <c r="L29" s="11"/>
      <c r="M29" s="11"/>
      <c r="N29" s="11"/>
      <c r="O29" s="11"/>
      <c r="P29" s="11"/>
      <c r="Q29" s="11"/>
      <c r="R29" s="11"/>
      <c r="S29" s="11"/>
      <c r="T29" s="11"/>
      <c r="U29" s="11"/>
      <c r="V29" s="11"/>
    </row>
    <row r="30" spans="1:22" ht="12.75" customHeight="1" x14ac:dyDescent="0.25">
      <c r="A30" s="11"/>
      <c r="B30" s="30"/>
      <c r="C30" s="11"/>
      <c r="D30" s="11"/>
      <c r="E30" s="11"/>
      <c r="F30" s="11"/>
      <c r="G30" s="11"/>
      <c r="H30" s="11"/>
      <c r="I30" s="31"/>
      <c r="J30" s="31"/>
      <c r="K30" s="11"/>
      <c r="L30" s="11"/>
      <c r="M30" s="11"/>
      <c r="N30" s="11"/>
      <c r="O30" s="11"/>
      <c r="P30" s="11"/>
      <c r="Q30" s="11"/>
      <c r="R30" s="11"/>
      <c r="S30" s="11"/>
      <c r="T30" s="11"/>
      <c r="U30" s="11"/>
      <c r="V30" s="11"/>
    </row>
    <row r="31" spans="1:22" ht="12.75" customHeight="1" x14ac:dyDescent="0.25">
      <c r="A31" s="11"/>
      <c r="B31" s="30"/>
      <c r="C31" s="11"/>
      <c r="D31" s="11"/>
      <c r="E31" s="11"/>
      <c r="F31" s="11"/>
      <c r="G31" s="11"/>
      <c r="H31" s="11"/>
      <c r="I31" s="31"/>
      <c r="J31" s="31"/>
      <c r="K31" s="11"/>
      <c r="L31" s="11"/>
      <c r="M31" s="11"/>
      <c r="N31" s="11"/>
      <c r="O31" s="11"/>
      <c r="P31" s="11"/>
      <c r="Q31" s="11"/>
      <c r="R31" s="11"/>
      <c r="S31" s="11"/>
      <c r="T31" s="11"/>
      <c r="U31" s="11"/>
      <c r="V31" s="11"/>
    </row>
    <row r="32" spans="1:22" ht="12.75" customHeight="1" x14ac:dyDescent="0.25">
      <c r="A32" s="11"/>
      <c r="B32" s="30"/>
      <c r="C32" s="11"/>
      <c r="D32" s="11"/>
      <c r="E32" s="11"/>
      <c r="F32" s="11"/>
      <c r="G32" s="11"/>
      <c r="H32" s="11"/>
      <c r="I32" s="31"/>
      <c r="J32" s="31"/>
      <c r="K32" s="11"/>
      <c r="L32" s="11"/>
      <c r="M32" s="11"/>
      <c r="N32" s="11"/>
      <c r="O32" s="11"/>
      <c r="P32" s="11"/>
      <c r="Q32" s="11"/>
      <c r="R32" s="11"/>
      <c r="S32" s="11"/>
      <c r="T32" s="11"/>
      <c r="U32" s="11"/>
      <c r="V32" s="11"/>
    </row>
    <row r="33" spans="1:22" ht="12.75" customHeight="1" x14ac:dyDescent="0.25">
      <c r="A33" s="11"/>
      <c r="B33" s="30"/>
      <c r="C33" s="11"/>
      <c r="D33" s="11"/>
      <c r="E33" s="11"/>
      <c r="F33" s="11"/>
      <c r="G33" s="11"/>
      <c r="H33" s="11"/>
      <c r="I33" s="31"/>
      <c r="J33" s="31"/>
      <c r="K33" s="11"/>
      <c r="L33" s="11"/>
      <c r="M33" s="11"/>
      <c r="N33" s="11"/>
      <c r="O33" s="11"/>
      <c r="P33" s="11"/>
      <c r="Q33" s="11"/>
      <c r="R33" s="11"/>
      <c r="S33" s="11"/>
      <c r="T33" s="11"/>
      <c r="U33" s="11"/>
      <c r="V33" s="11"/>
    </row>
    <row r="34" spans="1:22" ht="12.75" customHeight="1" x14ac:dyDescent="0.25">
      <c r="A34" s="11"/>
      <c r="B34" s="30"/>
      <c r="C34" s="11"/>
      <c r="D34" s="11"/>
      <c r="E34" s="11"/>
      <c r="F34" s="11"/>
      <c r="G34" s="11"/>
      <c r="H34" s="11"/>
      <c r="I34" s="31"/>
      <c r="J34" s="31"/>
      <c r="K34" s="11"/>
      <c r="L34" s="11"/>
      <c r="M34" s="11"/>
      <c r="N34" s="11"/>
      <c r="O34" s="11"/>
      <c r="P34" s="11"/>
      <c r="Q34" s="11"/>
      <c r="R34" s="11"/>
      <c r="S34" s="11"/>
      <c r="T34" s="11"/>
      <c r="U34" s="11"/>
      <c r="V34" s="11"/>
    </row>
    <row r="35" spans="1:22" ht="12.75" customHeight="1" x14ac:dyDescent="0.25">
      <c r="A35" s="11"/>
      <c r="B35" s="30"/>
      <c r="C35" s="11"/>
      <c r="D35" s="11"/>
      <c r="E35" s="11"/>
      <c r="F35" s="11"/>
      <c r="G35" s="11"/>
      <c r="H35" s="11"/>
      <c r="I35" s="31"/>
      <c r="J35" s="31"/>
      <c r="K35" s="11"/>
      <c r="L35" s="11"/>
      <c r="M35" s="11"/>
      <c r="N35" s="11"/>
      <c r="O35" s="11"/>
      <c r="P35" s="11"/>
      <c r="Q35" s="11"/>
      <c r="R35" s="11"/>
      <c r="S35" s="11"/>
      <c r="T35" s="11"/>
      <c r="U35" s="11"/>
      <c r="V35" s="11"/>
    </row>
    <row r="36" spans="1:22" ht="12.75" customHeight="1" x14ac:dyDescent="0.25">
      <c r="A36" s="11"/>
      <c r="B36" s="30"/>
      <c r="C36" s="11"/>
      <c r="D36" s="11"/>
      <c r="E36" s="11"/>
      <c r="F36" s="11"/>
      <c r="G36" s="11"/>
      <c r="H36" s="11"/>
      <c r="I36" s="31"/>
      <c r="J36" s="31"/>
      <c r="K36" s="11"/>
      <c r="L36" s="11"/>
      <c r="M36" s="11"/>
      <c r="N36" s="11"/>
      <c r="O36" s="11"/>
      <c r="P36" s="11"/>
      <c r="Q36" s="11"/>
      <c r="R36" s="11"/>
      <c r="S36" s="11"/>
      <c r="T36" s="11"/>
      <c r="U36" s="11"/>
      <c r="V36" s="11"/>
    </row>
    <row r="37" spans="1:22" ht="12.75" customHeight="1" x14ac:dyDescent="0.25">
      <c r="A37" s="11"/>
      <c r="B37" s="30"/>
      <c r="C37" s="11"/>
      <c r="D37" s="11"/>
      <c r="E37" s="11"/>
      <c r="F37" s="11"/>
      <c r="G37" s="11"/>
      <c r="H37" s="11"/>
      <c r="I37" s="31"/>
      <c r="J37" s="31"/>
      <c r="K37" s="11"/>
      <c r="L37" s="11"/>
      <c r="M37" s="11"/>
      <c r="N37" s="11"/>
      <c r="O37" s="11"/>
      <c r="P37" s="11"/>
      <c r="Q37" s="11"/>
      <c r="R37" s="11"/>
      <c r="S37" s="11"/>
      <c r="T37" s="11"/>
      <c r="U37" s="11"/>
      <c r="V37" s="11"/>
    </row>
    <row r="38" spans="1:22" ht="12.75" customHeight="1" x14ac:dyDescent="0.25">
      <c r="A38" s="11"/>
      <c r="B38" s="30"/>
      <c r="C38" s="11"/>
      <c r="D38" s="11"/>
      <c r="E38" s="11"/>
      <c r="F38" s="11"/>
      <c r="G38" s="11"/>
      <c r="H38" s="11"/>
      <c r="I38" s="31"/>
      <c r="J38" s="31"/>
      <c r="K38" s="11"/>
      <c r="L38" s="11"/>
      <c r="M38" s="11"/>
      <c r="N38" s="11"/>
      <c r="O38" s="11"/>
      <c r="P38" s="11"/>
      <c r="Q38" s="11"/>
      <c r="R38" s="11"/>
      <c r="S38" s="11"/>
      <c r="T38" s="11"/>
      <c r="U38" s="11"/>
      <c r="V38" s="11"/>
    </row>
    <row r="39" spans="1:22" ht="12.75" customHeight="1" x14ac:dyDescent="0.25">
      <c r="A39" s="11"/>
      <c r="B39" s="30"/>
      <c r="C39" s="11"/>
      <c r="D39" s="11"/>
      <c r="E39" s="11"/>
      <c r="F39" s="11"/>
      <c r="G39" s="11"/>
      <c r="H39" s="11"/>
      <c r="I39" s="31"/>
      <c r="J39" s="31"/>
      <c r="K39" s="11"/>
      <c r="L39" s="11"/>
      <c r="M39" s="11"/>
      <c r="N39" s="11"/>
      <c r="O39" s="11"/>
      <c r="P39" s="11"/>
      <c r="Q39" s="11"/>
      <c r="R39" s="11"/>
      <c r="S39" s="11"/>
      <c r="T39" s="11"/>
      <c r="U39" s="11"/>
      <c r="V39" s="11"/>
    </row>
    <row r="40" spans="1:22" ht="12.75" customHeight="1" x14ac:dyDescent="0.25">
      <c r="A40" s="11"/>
      <c r="B40" s="30"/>
      <c r="C40" s="11"/>
      <c r="D40" s="11"/>
      <c r="E40" s="11"/>
      <c r="F40" s="11"/>
      <c r="G40" s="11"/>
      <c r="H40" s="11"/>
      <c r="I40" s="31"/>
      <c r="J40" s="31"/>
      <c r="K40" s="11"/>
      <c r="L40" s="11"/>
      <c r="M40" s="11"/>
      <c r="N40" s="11"/>
      <c r="O40" s="11"/>
      <c r="P40" s="11"/>
      <c r="Q40" s="11"/>
      <c r="R40" s="11"/>
      <c r="S40" s="11"/>
      <c r="T40" s="11"/>
      <c r="U40" s="11"/>
      <c r="V40" s="11"/>
    </row>
    <row r="41" spans="1:22" ht="12.75" customHeight="1" x14ac:dyDescent="0.25">
      <c r="A41" s="11"/>
      <c r="B41" s="30"/>
      <c r="C41" s="11"/>
      <c r="D41" s="11"/>
      <c r="E41" s="11"/>
      <c r="F41" s="11"/>
      <c r="G41" s="11"/>
      <c r="H41" s="11"/>
      <c r="I41" s="31"/>
      <c r="J41" s="31"/>
      <c r="K41" s="11"/>
      <c r="L41" s="11"/>
      <c r="M41" s="11"/>
      <c r="N41" s="11"/>
      <c r="O41" s="11"/>
      <c r="P41" s="11"/>
      <c r="Q41" s="11"/>
      <c r="R41" s="11"/>
      <c r="S41" s="11"/>
      <c r="T41" s="11"/>
      <c r="U41" s="11"/>
      <c r="V41" s="11"/>
    </row>
    <row r="42" spans="1:22" ht="12.75" customHeight="1" x14ac:dyDescent="0.25">
      <c r="A42" s="11"/>
      <c r="B42" s="30"/>
      <c r="C42" s="11"/>
      <c r="D42" s="11"/>
      <c r="E42" s="11"/>
      <c r="F42" s="11"/>
      <c r="G42" s="11"/>
      <c r="H42" s="11"/>
      <c r="I42" s="31"/>
      <c r="J42" s="31"/>
      <c r="K42" s="11"/>
      <c r="L42" s="11"/>
      <c r="M42" s="11"/>
      <c r="N42" s="11"/>
      <c r="O42" s="11"/>
      <c r="P42" s="11"/>
      <c r="Q42" s="11"/>
      <c r="R42" s="11"/>
      <c r="S42" s="11"/>
      <c r="T42" s="11"/>
      <c r="U42" s="11"/>
      <c r="V42" s="11"/>
    </row>
    <row r="43" spans="1:22" ht="12.75" customHeight="1" x14ac:dyDescent="0.25">
      <c r="A43" s="11"/>
      <c r="B43" s="30"/>
      <c r="C43" s="11"/>
      <c r="D43" s="11"/>
      <c r="E43" s="11"/>
      <c r="F43" s="11"/>
      <c r="G43" s="11"/>
      <c r="H43" s="11"/>
      <c r="I43" s="31"/>
      <c r="J43" s="31"/>
      <c r="K43" s="11"/>
      <c r="L43" s="11"/>
      <c r="M43" s="11"/>
      <c r="N43" s="11"/>
      <c r="O43" s="11"/>
      <c r="P43" s="11"/>
      <c r="Q43" s="11"/>
      <c r="R43" s="11"/>
      <c r="S43" s="11"/>
      <c r="T43" s="11"/>
      <c r="U43" s="11"/>
      <c r="V43" s="11"/>
    </row>
    <row r="44" spans="1:22" ht="12.75" customHeight="1" x14ac:dyDescent="0.25">
      <c r="A44" s="11"/>
      <c r="B44" s="30"/>
      <c r="C44" s="11"/>
      <c r="D44" s="11"/>
      <c r="E44" s="11"/>
      <c r="F44" s="11"/>
      <c r="G44" s="11"/>
      <c r="H44" s="11"/>
      <c r="I44" s="31"/>
      <c r="J44" s="31"/>
      <c r="K44" s="11"/>
      <c r="L44" s="11"/>
      <c r="M44" s="11"/>
      <c r="N44" s="11"/>
      <c r="O44" s="11"/>
      <c r="P44" s="11"/>
      <c r="Q44" s="11"/>
      <c r="R44" s="11"/>
      <c r="S44" s="11"/>
      <c r="T44" s="11"/>
      <c r="U44" s="11"/>
      <c r="V44" s="11"/>
    </row>
    <row r="45" spans="1:22" ht="12.75" customHeight="1" x14ac:dyDescent="0.25">
      <c r="A45" s="11"/>
      <c r="B45" s="30"/>
      <c r="C45" s="11"/>
      <c r="D45" s="11"/>
      <c r="E45" s="11"/>
      <c r="F45" s="11"/>
      <c r="G45" s="11"/>
      <c r="H45" s="11"/>
      <c r="I45" s="31"/>
      <c r="J45" s="31"/>
      <c r="K45" s="11"/>
      <c r="L45" s="11"/>
      <c r="M45" s="11"/>
      <c r="N45" s="11"/>
      <c r="O45" s="11"/>
      <c r="P45" s="11"/>
      <c r="Q45" s="11"/>
      <c r="R45" s="11"/>
      <c r="S45" s="11"/>
      <c r="T45" s="11"/>
      <c r="U45" s="11"/>
      <c r="V45" s="11"/>
    </row>
    <row r="46" spans="1:22" ht="12.75" customHeight="1" x14ac:dyDescent="0.25">
      <c r="A46" s="11"/>
      <c r="B46" s="30"/>
      <c r="C46" s="11"/>
      <c r="D46" s="11"/>
      <c r="E46" s="11"/>
      <c r="F46" s="11"/>
      <c r="G46" s="11"/>
      <c r="H46" s="11"/>
      <c r="I46" s="31"/>
      <c r="J46" s="31"/>
      <c r="K46" s="11"/>
      <c r="L46" s="11"/>
      <c r="M46" s="11"/>
      <c r="N46" s="11"/>
      <c r="O46" s="11"/>
      <c r="P46" s="11"/>
      <c r="Q46" s="11"/>
      <c r="R46" s="11"/>
      <c r="S46" s="11"/>
      <c r="T46" s="11"/>
      <c r="U46" s="11"/>
      <c r="V46" s="11"/>
    </row>
    <row r="47" spans="1:22" ht="12.75" customHeight="1" x14ac:dyDescent="0.25">
      <c r="A47" s="11"/>
      <c r="B47" s="30"/>
      <c r="C47" s="11"/>
      <c r="D47" s="11"/>
      <c r="E47" s="11"/>
      <c r="F47" s="11"/>
      <c r="G47" s="11"/>
      <c r="H47" s="11"/>
      <c r="I47" s="31"/>
      <c r="J47" s="31"/>
      <c r="K47" s="11"/>
      <c r="L47" s="11"/>
      <c r="M47" s="11"/>
      <c r="N47" s="11"/>
      <c r="O47" s="11"/>
      <c r="P47" s="11"/>
      <c r="Q47" s="11"/>
      <c r="R47" s="11"/>
      <c r="S47" s="11"/>
      <c r="T47" s="11"/>
      <c r="U47" s="11"/>
      <c r="V47" s="11"/>
    </row>
    <row r="48" spans="1:22" ht="12.75" customHeight="1" x14ac:dyDescent="0.25">
      <c r="A48" s="11"/>
      <c r="B48" s="30"/>
      <c r="C48" s="11"/>
      <c r="D48" s="11"/>
      <c r="E48" s="11"/>
      <c r="F48" s="11"/>
      <c r="G48" s="11"/>
      <c r="H48" s="11"/>
      <c r="I48" s="31"/>
      <c r="J48" s="31"/>
      <c r="K48" s="11"/>
      <c r="L48" s="11"/>
      <c r="M48" s="11"/>
      <c r="N48" s="11"/>
      <c r="O48" s="11"/>
      <c r="P48" s="11"/>
      <c r="Q48" s="11"/>
      <c r="R48" s="11"/>
      <c r="S48" s="11"/>
      <c r="T48" s="11"/>
      <c r="U48" s="11"/>
      <c r="V48" s="11"/>
    </row>
    <row r="49" spans="1:22" ht="12.75" customHeight="1" x14ac:dyDescent="0.25">
      <c r="A49" s="11"/>
      <c r="B49" s="30"/>
      <c r="C49" s="11"/>
      <c r="D49" s="11"/>
      <c r="E49" s="11"/>
      <c r="F49" s="11"/>
      <c r="G49" s="11"/>
      <c r="H49" s="11"/>
      <c r="I49" s="31"/>
      <c r="J49" s="31"/>
      <c r="K49" s="11"/>
      <c r="L49" s="11"/>
      <c r="M49" s="11"/>
      <c r="N49" s="11"/>
      <c r="O49" s="11"/>
      <c r="P49" s="11"/>
      <c r="Q49" s="11"/>
      <c r="R49" s="11"/>
      <c r="S49" s="11"/>
      <c r="T49" s="11"/>
      <c r="U49" s="11"/>
      <c r="V49" s="11"/>
    </row>
    <row r="50" spans="1:22" ht="12.75" customHeight="1" x14ac:dyDescent="0.25">
      <c r="A50" s="11"/>
      <c r="B50" s="30"/>
      <c r="C50" s="11"/>
      <c r="D50" s="11"/>
      <c r="E50" s="11"/>
      <c r="F50" s="11"/>
      <c r="G50" s="11"/>
      <c r="H50" s="11"/>
      <c r="I50" s="31"/>
      <c r="J50" s="31"/>
      <c r="K50" s="11"/>
      <c r="L50" s="11"/>
      <c r="M50" s="11"/>
      <c r="N50" s="11"/>
      <c r="O50" s="11"/>
      <c r="P50" s="11"/>
      <c r="Q50" s="11"/>
      <c r="R50" s="11"/>
      <c r="S50" s="11"/>
      <c r="T50" s="11"/>
      <c r="U50" s="11"/>
      <c r="V50" s="11"/>
    </row>
    <row r="51" spans="1:22" ht="12.75" customHeight="1" x14ac:dyDescent="0.25">
      <c r="A51" s="11"/>
      <c r="B51" s="30"/>
      <c r="C51" s="11"/>
      <c r="D51" s="11"/>
      <c r="E51" s="11"/>
      <c r="F51" s="11"/>
      <c r="G51" s="11"/>
      <c r="H51" s="11"/>
      <c r="I51" s="31"/>
      <c r="J51" s="31"/>
      <c r="K51" s="11"/>
      <c r="L51" s="11"/>
      <c r="M51" s="11"/>
      <c r="N51" s="11"/>
      <c r="O51" s="11"/>
      <c r="P51" s="11"/>
      <c r="Q51" s="11"/>
      <c r="R51" s="11"/>
      <c r="S51" s="11"/>
      <c r="T51" s="11"/>
      <c r="U51" s="11"/>
      <c r="V51" s="11"/>
    </row>
    <row r="52" spans="1:22" ht="12.75" customHeight="1" x14ac:dyDescent="0.25">
      <c r="A52" s="11"/>
      <c r="B52" s="30"/>
      <c r="C52" s="11"/>
      <c r="D52" s="11"/>
      <c r="E52" s="11"/>
      <c r="F52" s="11"/>
      <c r="G52" s="11"/>
      <c r="H52" s="11"/>
      <c r="I52" s="31"/>
      <c r="J52" s="31"/>
      <c r="K52" s="11"/>
      <c r="L52" s="11"/>
      <c r="M52" s="11"/>
      <c r="N52" s="11"/>
      <c r="O52" s="11"/>
      <c r="P52" s="11"/>
      <c r="Q52" s="11"/>
      <c r="R52" s="11"/>
      <c r="S52" s="11"/>
      <c r="T52" s="11"/>
      <c r="U52" s="11"/>
      <c r="V52" s="11"/>
    </row>
    <row r="53" spans="1:22" ht="12.75" customHeight="1" x14ac:dyDescent="0.25">
      <c r="A53" s="11"/>
      <c r="B53" s="30"/>
      <c r="C53" s="11"/>
      <c r="D53" s="11"/>
      <c r="E53" s="11"/>
      <c r="F53" s="11"/>
      <c r="G53" s="11"/>
      <c r="H53" s="11"/>
      <c r="I53" s="31"/>
      <c r="J53" s="31"/>
      <c r="K53" s="11"/>
      <c r="L53" s="11"/>
      <c r="M53" s="11"/>
      <c r="N53" s="11"/>
      <c r="O53" s="11"/>
      <c r="P53" s="11"/>
      <c r="Q53" s="11"/>
      <c r="R53" s="11"/>
      <c r="S53" s="11"/>
      <c r="T53" s="11"/>
      <c r="U53" s="11"/>
      <c r="V53" s="11"/>
    </row>
    <row r="54" spans="1:22" ht="12.75" customHeight="1" x14ac:dyDescent="0.25">
      <c r="A54" s="11"/>
      <c r="B54" s="30"/>
      <c r="C54" s="11"/>
      <c r="D54" s="11"/>
      <c r="E54" s="11"/>
      <c r="F54" s="11"/>
      <c r="G54" s="11"/>
      <c r="H54" s="11"/>
      <c r="I54" s="31"/>
      <c r="J54" s="31"/>
      <c r="K54" s="11"/>
      <c r="L54" s="11"/>
      <c r="M54" s="11"/>
      <c r="N54" s="11"/>
      <c r="O54" s="11"/>
      <c r="P54" s="11"/>
      <c r="Q54" s="11"/>
      <c r="R54" s="11"/>
      <c r="S54" s="11"/>
      <c r="T54" s="11"/>
      <c r="U54" s="11"/>
      <c r="V54" s="11"/>
    </row>
    <row r="55" spans="1:22" ht="12.75" customHeight="1" x14ac:dyDescent="0.25">
      <c r="A55" s="11"/>
      <c r="B55" s="30"/>
      <c r="C55" s="11"/>
      <c r="D55" s="11"/>
      <c r="E55" s="11"/>
      <c r="F55" s="11"/>
      <c r="G55" s="11"/>
      <c r="H55" s="11"/>
      <c r="I55" s="31"/>
      <c r="J55" s="31"/>
      <c r="K55" s="11"/>
      <c r="L55" s="11"/>
      <c r="M55" s="11"/>
      <c r="N55" s="11"/>
      <c r="O55" s="11"/>
      <c r="P55" s="11"/>
      <c r="Q55" s="11"/>
      <c r="R55" s="11"/>
      <c r="S55" s="11"/>
      <c r="T55" s="11"/>
      <c r="U55" s="11"/>
      <c r="V55" s="11"/>
    </row>
    <row r="56" spans="1:22" ht="12.75" customHeight="1" x14ac:dyDescent="0.25">
      <c r="A56" s="11"/>
      <c r="B56" s="30"/>
      <c r="C56" s="11"/>
      <c r="D56" s="11"/>
      <c r="E56" s="11"/>
      <c r="F56" s="11"/>
      <c r="G56" s="11"/>
      <c r="H56" s="11"/>
      <c r="I56" s="31"/>
      <c r="J56" s="31"/>
      <c r="K56" s="11"/>
      <c r="L56" s="11"/>
      <c r="M56" s="11"/>
      <c r="N56" s="11"/>
      <c r="O56" s="11"/>
      <c r="P56" s="11"/>
      <c r="Q56" s="11"/>
      <c r="R56" s="11"/>
      <c r="S56" s="11"/>
      <c r="T56" s="11"/>
      <c r="U56" s="11"/>
      <c r="V56" s="11"/>
    </row>
    <row r="57" spans="1:22" ht="12.75" customHeight="1" x14ac:dyDescent="0.25">
      <c r="A57" s="11"/>
      <c r="B57" s="30"/>
      <c r="C57" s="11"/>
      <c r="D57" s="11"/>
      <c r="E57" s="11"/>
      <c r="F57" s="11"/>
      <c r="G57" s="11"/>
      <c r="H57" s="11"/>
      <c r="I57" s="31"/>
      <c r="J57" s="31"/>
      <c r="K57" s="11"/>
      <c r="L57" s="11"/>
      <c r="M57" s="11"/>
      <c r="N57" s="11"/>
      <c r="O57" s="11"/>
      <c r="P57" s="11"/>
      <c r="Q57" s="11"/>
      <c r="R57" s="11"/>
      <c r="S57" s="11"/>
      <c r="T57" s="11"/>
      <c r="U57" s="11"/>
      <c r="V57" s="11"/>
    </row>
    <row r="58" spans="1:22" ht="12.75" customHeight="1" x14ac:dyDescent="0.25">
      <c r="A58" s="11"/>
      <c r="B58" s="30"/>
      <c r="C58" s="11"/>
      <c r="D58" s="11"/>
      <c r="E58" s="11"/>
      <c r="F58" s="11"/>
      <c r="G58" s="11"/>
      <c r="H58" s="11"/>
      <c r="I58" s="31"/>
      <c r="J58" s="31"/>
      <c r="K58" s="11"/>
      <c r="L58" s="11"/>
      <c r="M58" s="11"/>
      <c r="N58" s="11"/>
      <c r="O58" s="11"/>
      <c r="P58" s="11"/>
      <c r="Q58" s="11"/>
      <c r="R58" s="11"/>
      <c r="S58" s="11"/>
      <c r="T58" s="11"/>
      <c r="U58" s="11"/>
      <c r="V58" s="11"/>
    </row>
    <row r="59" spans="1:22" ht="12.75" customHeight="1" x14ac:dyDescent="0.25">
      <c r="A59" s="11"/>
      <c r="B59" s="30"/>
      <c r="C59" s="11"/>
      <c r="D59" s="11"/>
      <c r="E59" s="11"/>
      <c r="F59" s="11"/>
      <c r="G59" s="11"/>
      <c r="H59" s="11"/>
      <c r="I59" s="31"/>
      <c r="J59" s="31"/>
      <c r="K59" s="11"/>
      <c r="L59" s="11"/>
      <c r="M59" s="11"/>
      <c r="N59" s="11"/>
      <c r="O59" s="11"/>
      <c r="P59" s="11"/>
      <c r="Q59" s="11"/>
      <c r="R59" s="11"/>
      <c r="S59" s="11"/>
      <c r="T59" s="11"/>
      <c r="U59" s="11"/>
      <c r="V59" s="11"/>
    </row>
    <row r="60" spans="1:22" ht="12.75" customHeight="1" x14ac:dyDescent="0.25">
      <c r="A60" s="11"/>
      <c r="B60" s="30"/>
      <c r="C60" s="11"/>
      <c r="D60" s="11"/>
      <c r="E60" s="11"/>
      <c r="F60" s="11"/>
      <c r="G60" s="11"/>
      <c r="H60" s="11"/>
      <c r="I60" s="31"/>
      <c r="J60" s="31"/>
      <c r="K60" s="11"/>
      <c r="L60" s="11"/>
      <c r="M60" s="11"/>
      <c r="N60" s="11"/>
      <c r="O60" s="11"/>
      <c r="P60" s="11"/>
      <c r="Q60" s="11"/>
      <c r="R60" s="11"/>
      <c r="S60" s="11"/>
      <c r="T60" s="11"/>
      <c r="U60" s="11"/>
      <c r="V60" s="11"/>
    </row>
    <row r="61" spans="1:22" ht="12.75" customHeight="1" x14ac:dyDescent="0.25">
      <c r="A61" s="11"/>
      <c r="B61" s="30"/>
      <c r="C61" s="11"/>
      <c r="D61" s="11"/>
      <c r="E61" s="11"/>
      <c r="F61" s="11"/>
      <c r="G61" s="11"/>
      <c r="H61" s="11"/>
      <c r="I61" s="31"/>
      <c r="J61" s="31"/>
      <c r="K61" s="11"/>
      <c r="L61" s="11"/>
      <c r="M61" s="11"/>
      <c r="N61" s="11"/>
      <c r="O61" s="11"/>
      <c r="P61" s="11"/>
      <c r="Q61" s="11"/>
      <c r="R61" s="11"/>
      <c r="S61" s="11"/>
      <c r="T61" s="11"/>
      <c r="U61" s="11"/>
      <c r="V61" s="11"/>
    </row>
    <row r="62" spans="1:22" ht="12.75" customHeight="1" x14ac:dyDescent="0.25">
      <c r="A62" s="11"/>
      <c r="B62" s="30"/>
      <c r="C62" s="11"/>
      <c r="D62" s="11"/>
      <c r="E62" s="11"/>
      <c r="F62" s="11"/>
      <c r="G62" s="11"/>
      <c r="H62" s="11"/>
      <c r="I62" s="31"/>
      <c r="J62" s="31"/>
      <c r="K62" s="11"/>
      <c r="L62" s="11"/>
      <c r="M62" s="11"/>
      <c r="N62" s="11"/>
      <c r="O62" s="11"/>
      <c r="P62" s="11"/>
      <c r="Q62" s="11"/>
      <c r="R62" s="11"/>
      <c r="S62" s="11"/>
      <c r="T62" s="11"/>
      <c r="U62" s="11"/>
      <c r="V62" s="11"/>
    </row>
    <row r="63" spans="1:22" ht="12.75" customHeight="1" x14ac:dyDescent="0.25">
      <c r="A63" s="11"/>
      <c r="B63" s="30"/>
      <c r="C63" s="11"/>
      <c r="D63" s="11"/>
      <c r="E63" s="11"/>
      <c r="F63" s="11"/>
      <c r="G63" s="11"/>
      <c r="H63" s="11"/>
      <c r="I63" s="31"/>
      <c r="J63" s="31"/>
      <c r="K63" s="11"/>
      <c r="L63" s="11"/>
      <c r="M63" s="11"/>
      <c r="N63" s="11"/>
      <c r="O63" s="11"/>
      <c r="P63" s="11"/>
      <c r="Q63" s="11"/>
      <c r="R63" s="11"/>
      <c r="S63" s="11"/>
      <c r="T63" s="11"/>
      <c r="U63" s="11"/>
      <c r="V63" s="11"/>
    </row>
    <row r="64" spans="1:22" ht="12.75" customHeight="1" x14ac:dyDescent="0.25">
      <c r="A64" s="11"/>
      <c r="B64" s="30"/>
      <c r="C64" s="11"/>
      <c r="D64" s="11"/>
      <c r="E64" s="11"/>
      <c r="F64" s="11"/>
      <c r="G64" s="11"/>
      <c r="H64" s="11"/>
      <c r="I64" s="31"/>
      <c r="J64" s="31"/>
      <c r="K64" s="11"/>
      <c r="L64" s="11"/>
      <c r="M64" s="11"/>
      <c r="N64" s="11"/>
      <c r="O64" s="11"/>
      <c r="P64" s="11"/>
      <c r="Q64" s="11"/>
      <c r="R64" s="11"/>
      <c r="S64" s="11"/>
      <c r="T64" s="11"/>
      <c r="U64" s="11"/>
      <c r="V64" s="11"/>
    </row>
    <row r="65" spans="1:22" ht="12.75" customHeight="1" x14ac:dyDescent="0.25">
      <c r="A65" s="11"/>
      <c r="B65" s="30"/>
      <c r="C65" s="11"/>
      <c r="D65" s="11"/>
      <c r="E65" s="11"/>
      <c r="F65" s="11"/>
      <c r="G65" s="11"/>
      <c r="H65" s="11"/>
      <c r="I65" s="31"/>
      <c r="J65" s="31"/>
      <c r="K65" s="11"/>
      <c r="L65" s="11"/>
      <c r="M65" s="11"/>
      <c r="N65" s="11"/>
      <c r="O65" s="11"/>
      <c r="P65" s="11"/>
      <c r="Q65" s="11"/>
      <c r="R65" s="11"/>
      <c r="S65" s="11"/>
      <c r="T65" s="11"/>
      <c r="U65" s="11"/>
      <c r="V65" s="11"/>
    </row>
    <row r="66" spans="1:22" ht="12.75" customHeight="1" x14ac:dyDescent="0.25">
      <c r="A66" s="11"/>
      <c r="B66" s="30"/>
      <c r="C66" s="11"/>
      <c r="D66" s="11"/>
      <c r="E66" s="11"/>
      <c r="F66" s="11"/>
      <c r="G66" s="11"/>
      <c r="H66" s="11"/>
      <c r="I66" s="31"/>
      <c r="J66" s="31"/>
      <c r="K66" s="11"/>
      <c r="L66" s="11"/>
      <c r="M66" s="11"/>
      <c r="N66" s="11"/>
      <c r="O66" s="11"/>
      <c r="P66" s="11"/>
      <c r="Q66" s="11"/>
      <c r="R66" s="11"/>
      <c r="S66" s="11"/>
      <c r="T66" s="11"/>
      <c r="U66" s="11"/>
      <c r="V66" s="11"/>
    </row>
    <row r="67" spans="1:22" ht="12.75" customHeight="1" x14ac:dyDescent="0.25">
      <c r="A67" s="11"/>
      <c r="B67" s="30"/>
      <c r="C67" s="11"/>
      <c r="D67" s="11"/>
      <c r="E67" s="11"/>
      <c r="F67" s="11"/>
      <c r="G67" s="11"/>
      <c r="H67" s="11"/>
      <c r="I67" s="31"/>
      <c r="J67" s="31"/>
      <c r="K67" s="11"/>
      <c r="L67" s="11"/>
      <c r="M67" s="11"/>
      <c r="N67" s="11"/>
      <c r="O67" s="11"/>
      <c r="P67" s="11"/>
      <c r="Q67" s="11"/>
      <c r="R67" s="11"/>
      <c r="S67" s="11"/>
      <c r="T67" s="11"/>
      <c r="U67" s="11"/>
      <c r="V67" s="11"/>
    </row>
    <row r="68" spans="1:22" ht="12.75" customHeight="1" x14ac:dyDescent="0.25">
      <c r="A68" s="11"/>
      <c r="B68" s="30"/>
      <c r="C68" s="11"/>
      <c r="D68" s="11"/>
      <c r="E68" s="11"/>
      <c r="F68" s="11"/>
      <c r="G68" s="11"/>
      <c r="H68" s="11"/>
      <c r="I68" s="31"/>
      <c r="J68" s="31"/>
      <c r="K68" s="11"/>
      <c r="L68" s="11"/>
      <c r="M68" s="11"/>
      <c r="N68" s="11"/>
      <c r="O68" s="11"/>
      <c r="P68" s="11"/>
      <c r="Q68" s="11"/>
      <c r="R68" s="11"/>
      <c r="S68" s="11"/>
      <c r="T68" s="11"/>
      <c r="U68" s="11"/>
      <c r="V68" s="11"/>
    </row>
    <row r="69" spans="1:22" ht="12.75" customHeight="1" x14ac:dyDescent="0.25">
      <c r="A69" s="11"/>
      <c r="B69" s="30"/>
      <c r="C69" s="11"/>
      <c r="D69" s="11"/>
      <c r="E69" s="11"/>
      <c r="F69" s="11"/>
      <c r="G69" s="11"/>
      <c r="H69" s="11"/>
      <c r="I69" s="31"/>
      <c r="J69" s="31"/>
      <c r="K69" s="11"/>
      <c r="L69" s="11"/>
      <c r="M69" s="11"/>
      <c r="N69" s="11"/>
      <c r="O69" s="11"/>
      <c r="P69" s="11"/>
      <c r="Q69" s="11"/>
      <c r="R69" s="11"/>
      <c r="S69" s="11"/>
      <c r="T69" s="11"/>
      <c r="U69" s="11"/>
      <c r="V69" s="11"/>
    </row>
    <row r="70" spans="1:22" ht="12.75" customHeight="1" x14ac:dyDescent="0.25">
      <c r="A70" s="11"/>
      <c r="B70" s="30"/>
      <c r="C70" s="11"/>
      <c r="D70" s="11"/>
      <c r="E70" s="11"/>
      <c r="F70" s="11"/>
      <c r="G70" s="11"/>
      <c r="H70" s="11"/>
      <c r="I70" s="31"/>
      <c r="J70" s="31"/>
      <c r="K70" s="11"/>
      <c r="L70" s="11"/>
      <c r="M70" s="11"/>
      <c r="N70" s="11"/>
      <c r="O70" s="11"/>
      <c r="P70" s="11"/>
      <c r="Q70" s="11"/>
      <c r="R70" s="11"/>
      <c r="S70" s="11"/>
      <c r="T70" s="11"/>
      <c r="U70" s="11"/>
      <c r="V70" s="11"/>
    </row>
    <row r="71" spans="1:22" ht="12.75" customHeight="1" x14ac:dyDescent="0.25">
      <c r="A71" s="11"/>
      <c r="B71" s="30"/>
      <c r="C71" s="11"/>
      <c r="D71" s="11"/>
      <c r="E71" s="11"/>
      <c r="F71" s="11"/>
      <c r="G71" s="11"/>
      <c r="H71" s="11"/>
      <c r="I71" s="31"/>
      <c r="J71" s="31"/>
      <c r="K71" s="11"/>
      <c r="L71" s="11"/>
      <c r="M71" s="11"/>
      <c r="N71" s="11"/>
      <c r="O71" s="11"/>
      <c r="P71" s="11"/>
      <c r="Q71" s="11"/>
      <c r="R71" s="11"/>
      <c r="S71" s="11"/>
      <c r="T71" s="11"/>
      <c r="U71" s="11"/>
      <c r="V71" s="11"/>
    </row>
    <row r="72" spans="1:22" ht="12.75" customHeight="1" x14ac:dyDescent="0.25">
      <c r="A72" s="11"/>
      <c r="B72" s="30"/>
      <c r="C72" s="11"/>
      <c r="D72" s="11"/>
      <c r="E72" s="11"/>
      <c r="F72" s="11"/>
      <c r="G72" s="11"/>
      <c r="H72" s="11"/>
      <c r="I72" s="31"/>
      <c r="J72" s="31"/>
      <c r="K72" s="11"/>
      <c r="L72" s="11"/>
      <c r="M72" s="11"/>
      <c r="N72" s="11"/>
      <c r="O72" s="11"/>
      <c r="P72" s="11"/>
      <c r="Q72" s="11"/>
      <c r="R72" s="11"/>
      <c r="S72" s="11"/>
      <c r="T72" s="11"/>
      <c r="U72" s="11"/>
      <c r="V72" s="11"/>
    </row>
    <row r="73" spans="1:22" ht="12.75" customHeight="1" x14ac:dyDescent="0.25">
      <c r="A73" s="11"/>
      <c r="B73" s="30"/>
      <c r="C73" s="11"/>
      <c r="D73" s="11"/>
      <c r="E73" s="11"/>
      <c r="F73" s="11"/>
      <c r="G73" s="11"/>
      <c r="H73" s="11"/>
      <c r="I73" s="31"/>
      <c r="J73" s="31"/>
      <c r="K73" s="11"/>
      <c r="L73" s="11"/>
      <c r="M73" s="11"/>
      <c r="N73" s="11"/>
      <c r="O73" s="11"/>
      <c r="P73" s="11"/>
      <c r="Q73" s="11"/>
      <c r="R73" s="11"/>
      <c r="S73" s="11"/>
      <c r="T73" s="11"/>
      <c r="U73" s="11"/>
      <c r="V73" s="11"/>
    </row>
    <row r="74" spans="1:22" ht="12.75" customHeight="1" x14ac:dyDescent="0.25">
      <c r="A74" s="11"/>
      <c r="B74" s="30"/>
      <c r="C74" s="11"/>
      <c r="D74" s="11"/>
      <c r="E74" s="11"/>
      <c r="F74" s="11"/>
      <c r="G74" s="11"/>
      <c r="H74" s="11"/>
      <c r="I74" s="31"/>
      <c r="J74" s="31"/>
      <c r="K74" s="11"/>
      <c r="L74" s="11"/>
      <c r="M74" s="11"/>
      <c r="N74" s="11"/>
      <c r="O74" s="11"/>
      <c r="P74" s="11"/>
      <c r="Q74" s="11"/>
      <c r="R74" s="11"/>
      <c r="S74" s="11"/>
      <c r="T74" s="11"/>
      <c r="U74" s="11"/>
      <c r="V74" s="11"/>
    </row>
    <row r="75" spans="1:22" ht="12.75" customHeight="1" x14ac:dyDescent="0.25">
      <c r="A75" s="11"/>
      <c r="B75" s="30"/>
      <c r="C75" s="11"/>
      <c r="D75" s="11"/>
      <c r="E75" s="11"/>
      <c r="F75" s="11"/>
      <c r="G75" s="11"/>
      <c r="H75" s="11"/>
      <c r="I75" s="31"/>
      <c r="J75" s="31"/>
      <c r="K75" s="11"/>
      <c r="L75" s="11"/>
      <c r="M75" s="11"/>
      <c r="N75" s="11"/>
      <c r="O75" s="11"/>
      <c r="P75" s="11"/>
      <c r="Q75" s="11"/>
      <c r="R75" s="11"/>
      <c r="S75" s="11"/>
      <c r="T75" s="11"/>
      <c r="U75" s="11"/>
      <c r="V75" s="11"/>
    </row>
    <row r="76" spans="1:22" ht="12.75" customHeight="1" x14ac:dyDescent="0.25">
      <c r="A76" s="11"/>
      <c r="B76" s="30"/>
      <c r="C76" s="11"/>
      <c r="D76" s="11"/>
      <c r="E76" s="11"/>
      <c r="F76" s="11"/>
      <c r="G76" s="11"/>
      <c r="H76" s="11"/>
      <c r="I76" s="31"/>
      <c r="J76" s="31"/>
      <c r="K76" s="11"/>
      <c r="L76" s="11"/>
      <c r="M76" s="11"/>
      <c r="N76" s="11"/>
      <c r="O76" s="11"/>
      <c r="P76" s="11"/>
      <c r="Q76" s="11"/>
      <c r="R76" s="11"/>
      <c r="S76" s="11"/>
      <c r="T76" s="11"/>
      <c r="U76" s="11"/>
      <c r="V76" s="11"/>
    </row>
    <row r="77" spans="1:22" ht="12.75" customHeight="1" x14ac:dyDescent="0.25">
      <c r="A77" s="11"/>
      <c r="B77" s="30"/>
      <c r="C77" s="11"/>
      <c r="D77" s="11"/>
      <c r="E77" s="11"/>
      <c r="F77" s="11"/>
      <c r="G77" s="11"/>
      <c r="H77" s="11"/>
      <c r="I77" s="31"/>
      <c r="J77" s="31"/>
      <c r="K77" s="11"/>
      <c r="L77" s="11"/>
      <c r="M77" s="11"/>
      <c r="N77" s="11"/>
      <c r="O77" s="11"/>
      <c r="P77" s="11"/>
      <c r="Q77" s="11"/>
      <c r="R77" s="11"/>
      <c r="S77" s="11"/>
      <c r="T77" s="11"/>
      <c r="U77" s="11"/>
      <c r="V77" s="11"/>
    </row>
    <row r="78" spans="1:22" ht="12.75" customHeight="1" x14ac:dyDescent="0.25">
      <c r="A78" s="11"/>
      <c r="B78" s="30"/>
      <c r="C78" s="11"/>
      <c r="D78" s="11"/>
      <c r="E78" s="11"/>
      <c r="F78" s="11"/>
      <c r="G78" s="11"/>
      <c r="H78" s="11"/>
      <c r="I78" s="31"/>
      <c r="J78" s="31"/>
      <c r="K78" s="11"/>
      <c r="L78" s="11"/>
      <c r="M78" s="11"/>
      <c r="N78" s="11"/>
      <c r="O78" s="11"/>
      <c r="P78" s="11"/>
      <c r="Q78" s="11"/>
      <c r="R78" s="11"/>
      <c r="S78" s="11"/>
      <c r="T78" s="11"/>
      <c r="U78" s="11"/>
      <c r="V78" s="11"/>
    </row>
    <row r="79" spans="1:22" ht="12.75" customHeight="1" x14ac:dyDescent="0.25">
      <c r="A79" s="11"/>
      <c r="B79" s="30"/>
      <c r="C79" s="11"/>
      <c r="D79" s="11"/>
      <c r="E79" s="11"/>
      <c r="F79" s="11"/>
      <c r="G79" s="11"/>
      <c r="H79" s="11"/>
      <c r="I79" s="31"/>
      <c r="J79" s="31"/>
      <c r="K79" s="11"/>
      <c r="L79" s="11"/>
      <c r="M79" s="11"/>
      <c r="N79" s="11"/>
      <c r="O79" s="11"/>
      <c r="P79" s="11"/>
      <c r="Q79" s="11"/>
      <c r="R79" s="11"/>
      <c r="S79" s="11"/>
      <c r="T79" s="11"/>
      <c r="U79" s="11"/>
      <c r="V79" s="11"/>
    </row>
    <row r="80" spans="1:22" ht="12.75" customHeight="1" x14ac:dyDescent="0.25">
      <c r="A80" s="11"/>
      <c r="B80" s="30"/>
      <c r="C80" s="11"/>
      <c r="D80" s="11"/>
      <c r="E80" s="11"/>
      <c r="F80" s="11"/>
      <c r="G80" s="11"/>
      <c r="H80" s="11"/>
      <c r="I80" s="31"/>
      <c r="J80" s="31"/>
      <c r="K80" s="11"/>
      <c r="L80" s="11"/>
      <c r="M80" s="11"/>
      <c r="N80" s="11"/>
      <c r="O80" s="11"/>
      <c r="P80" s="11"/>
      <c r="Q80" s="11"/>
      <c r="R80" s="11"/>
      <c r="S80" s="11"/>
      <c r="T80" s="11"/>
      <c r="U80" s="11"/>
      <c r="V80" s="11"/>
    </row>
    <row r="81" spans="1:22" ht="12.75" customHeight="1" x14ac:dyDescent="0.25">
      <c r="A81" s="11"/>
      <c r="B81" s="30"/>
      <c r="C81" s="11"/>
      <c r="D81" s="11"/>
      <c r="E81" s="11"/>
      <c r="F81" s="11"/>
      <c r="G81" s="11"/>
      <c r="H81" s="11"/>
      <c r="I81" s="31"/>
      <c r="J81" s="31"/>
      <c r="K81" s="11"/>
      <c r="L81" s="11"/>
      <c r="M81" s="11"/>
      <c r="N81" s="11"/>
      <c r="O81" s="11"/>
      <c r="P81" s="11"/>
      <c r="Q81" s="11"/>
      <c r="R81" s="11"/>
      <c r="S81" s="11"/>
      <c r="T81" s="11"/>
      <c r="U81" s="11"/>
      <c r="V81" s="11"/>
    </row>
    <row r="82" spans="1:22" ht="12.75" customHeight="1" x14ac:dyDescent="0.25">
      <c r="A82" s="11"/>
      <c r="B82" s="30"/>
      <c r="C82" s="11"/>
      <c r="D82" s="11"/>
      <c r="E82" s="11"/>
      <c r="F82" s="11"/>
      <c r="G82" s="11"/>
      <c r="H82" s="11"/>
      <c r="I82" s="31"/>
      <c r="J82" s="31"/>
      <c r="K82" s="11"/>
      <c r="L82" s="11"/>
      <c r="M82" s="11"/>
      <c r="N82" s="11"/>
      <c r="O82" s="11"/>
      <c r="P82" s="11"/>
      <c r="Q82" s="11"/>
      <c r="R82" s="11"/>
      <c r="S82" s="11"/>
      <c r="T82" s="11"/>
      <c r="U82" s="11"/>
      <c r="V82" s="11"/>
    </row>
    <row r="83" spans="1:22" ht="12.75" customHeight="1" x14ac:dyDescent="0.25">
      <c r="A83" s="11"/>
      <c r="B83" s="30"/>
      <c r="C83" s="11"/>
      <c r="D83" s="11"/>
      <c r="E83" s="11"/>
      <c r="F83" s="11"/>
      <c r="G83" s="11"/>
      <c r="H83" s="11"/>
      <c r="I83" s="31"/>
      <c r="J83" s="31"/>
      <c r="K83" s="11"/>
      <c r="L83" s="11"/>
      <c r="M83" s="11"/>
      <c r="N83" s="11"/>
      <c r="O83" s="11"/>
      <c r="P83" s="11"/>
      <c r="Q83" s="11"/>
      <c r="R83" s="11"/>
      <c r="S83" s="11"/>
      <c r="T83" s="11"/>
      <c r="U83" s="11"/>
      <c r="V83" s="11"/>
    </row>
    <row r="84" spans="1:22" ht="12.75" customHeight="1" x14ac:dyDescent="0.25">
      <c r="A84" s="11"/>
      <c r="B84" s="30"/>
      <c r="C84" s="11"/>
      <c r="D84" s="11"/>
      <c r="E84" s="11"/>
      <c r="F84" s="11"/>
      <c r="G84" s="11"/>
      <c r="H84" s="11"/>
      <c r="I84" s="31"/>
      <c r="J84" s="31"/>
      <c r="K84" s="11"/>
      <c r="L84" s="11"/>
      <c r="M84" s="11"/>
      <c r="N84" s="11"/>
      <c r="O84" s="11"/>
      <c r="P84" s="11"/>
      <c r="Q84" s="11"/>
      <c r="R84" s="11"/>
      <c r="S84" s="11"/>
      <c r="T84" s="11"/>
      <c r="U84" s="11"/>
      <c r="V84" s="11"/>
    </row>
    <row r="85" spans="1:22" ht="12.75" customHeight="1" x14ac:dyDescent="0.25">
      <c r="A85" s="11"/>
      <c r="B85" s="30"/>
      <c r="C85" s="11"/>
      <c r="D85" s="11"/>
      <c r="E85" s="11"/>
      <c r="F85" s="11"/>
      <c r="G85" s="11"/>
      <c r="H85" s="11"/>
      <c r="I85" s="31"/>
      <c r="J85" s="31"/>
      <c r="K85" s="11"/>
      <c r="L85" s="11"/>
      <c r="M85" s="11"/>
      <c r="N85" s="11"/>
      <c r="O85" s="11"/>
      <c r="P85" s="11"/>
      <c r="Q85" s="11"/>
      <c r="R85" s="11"/>
      <c r="S85" s="11"/>
      <c r="T85" s="11"/>
      <c r="U85" s="11"/>
      <c r="V85" s="11"/>
    </row>
    <row r="86" spans="1:22" ht="12.75" customHeight="1" x14ac:dyDescent="0.25">
      <c r="A86" s="11"/>
      <c r="B86" s="30"/>
      <c r="C86" s="11"/>
      <c r="D86" s="11"/>
      <c r="E86" s="11"/>
      <c r="F86" s="11"/>
      <c r="G86" s="11"/>
      <c r="H86" s="11"/>
      <c r="I86" s="31"/>
      <c r="J86" s="31"/>
      <c r="K86" s="11"/>
      <c r="L86" s="11"/>
      <c r="M86" s="11"/>
      <c r="N86" s="11"/>
      <c r="O86" s="11"/>
      <c r="P86" s="11"/>
      <c r="Q86" s="11"/>
      <c r="R86" s="11"/>
      <c r="S86" s="11"/>
      <c r="T86" s="11"/>
      <c r="U86" s="11"/>
      <c r="V86" s="11"/>
    </row>
    <row r="87" spans="1:22" ht="12.75" customHeight="1" x14ac:dyDescent="0.25">
      <c r="A87" s="11"/>
      <c r="B87" s="30"/>
      <c r="C87" s="11"/>
      <c r="D87" s="11"/>
      <c r="E87" s="11"/>
      <c r="F87" s="11"/>
      <c r="G87" s="11"/>
      <c r="H87" s="11"/>
      <c r="I87" s="31"/>
      <c r="J87" s="31"/>
      <c r="K87" s="11"/>
      <c r="L87" s="11"/>
      <c r="M87" s="11"/>
      <c r="N87" s="11"/>
      <c r="O87" s="11"/>
      <c r="P87" s="11"/>
      <c r="Q87" s="11"/>
      <c r="R87" s="11"/>
      <c r="S87" s="11"/>
      <c r="T87" s="11"/>
      <c r="U87" s="11"/>
      <c r="V87" s="11"/>
    </row>
    <row r="88" spans="1:22" ht="12.75" customHeight="1" x14ac:dyDescent="0.25">
      <c r="A88" s="11"/>
      <c r="B88" s="30"/>
      <c r="C88" s="11"/>
      <c r="D88" s="11"/>
      <c r="E88" s="11"/>
      <c r="F88" s="11"/>
      <c r="G88" s="11"/>
      <c r="H88" s="11"/>
      <c r="I88" s="31"/>
      <c r="J88" s="31"/>
      <c r="K88" s="11"/>
      <c r="L88" s="11"/>
      <c r="M88" s="11"/>
      <c r="N88" s="11"/>
      <c r="O88" s="11"/>
      <c r="P88" s="11"/>
      <c r="Q88" s="11"/>
      <c r="R88" s="11"/>
      <c r="S88" s="11"/>
      <c r="T88" s="11"/>
      <c r="U88" s="11"/>
      <c r="V88" s="11"/>
    </row>
    <row r="89" spans="1:22" ht="12.75" customHeight="1" x14ac:dyDescent="0.25">
      <c r="A89" s="11"/>
      <c r="B89" s="30"/>
      <c r="C89" s="11"/>
      <c r="D89" s="11"/>
      <c r="E89" s="11"/>
      <c r="F89" s="11"/>
      <c r="G89" s="11"/>
      <c r="H89" s="11"/>
      <c r="I89" s="31"/>
      <c r="J89" s="31"/>
      <c r="K89" s="11"/>
      <c r="L89" s="11"/>
      <c r="M89" s="11"/>
      <c r="N89" s="11"/>
      <c r="O89" s="11"/>
      <c r="P89" s="11"/>
      <c r="Q89" s="11"/>
      <c r="R89" s="11"/>
      <c r="S89" s="11"/>
      <c r="T89" s="11"/>
      <c r="U89" s="11"/>
      <c r="V89" s="11"/>
    </row>
    <row r="90" spans="1:22" ht="12.75" customHeight="1" x14ac:dyDescent="0.25">
      <c r="A90" s="11"/>
      <c r="B90" s="30"/>
      <c r="C90" s="11"/>
      <c r="D90" s="11"/>
      <c r="E90" s="11"/>
      <c r="F90" s="11"/>
      <c r="G90" s="11"/>
      <c r="H90" s="11"/>
      <c r="I90" s="31"/>
      <c r="J90" s="31"/>
      <c r="K90" s="11"/>
      <c r="L90" s="11"/>
      <c r="M90" s="11"/>
      <c r="N90" s="11"/>
      <c r="O90" s="11"/>
      <c r="P90" s="11"/>
      <c r="Q90" s="11"/>
      <c r="R90" s="11"/>
      <c r="S90" s="11"/>
      <c r="T90" s="11"/>
      <c r="U90" s="11"/>
      <c r="V90" s="11"/>
    </row>
    <row r="91" spans="1:22" ht="12.75" customHeight="1" x14ac:dyDescent="0.25">
      <c r="A91" s="11"/>
      <c r="B91" s="30"/>
      <c r="C91" s="11"/>
      <c r="D91" s="11"/>
      <c r="E91" s="11"/>
      <c r="F91" s="11"/>
      <c r="G91" s="11"/>
      <c r="H91" s="11"/>
      <c r="I91" s="31"/>
      <c r="J91" s="31"/>
      <c r="K91" s="11"/>
      <c r="L91" s="11"/>
      <c r="M91" s="11"/>
      <c r="N91" s="11"/>
      <c r="O91" s="11"/>
      <c r="P91" s="11"/>
      <c r="Q91" s="11"/>
      <c r="R91" s="11"/>
      <c r="S91" s="11"/>
      <c r="T91" s="11"/>
      <c r="U91" s="11"/>
      <c r="V91" s="11"/>
    </row>
    <row r="92" spans="1:22" ht="12.75" customHeight="1" x14ac:dyDescent="0.25">
      <c r="A92" s="11"/>
      <c r="B92" s="30"/>
      <c r="C92" s="11"/>
      <c r="D92" s="11"/>
      <c r="E92" s="11"/>
      <c r="F92" s="11"/>
      <c r="G92" s="11"/>
      <c r="H92" s="11"/>
      <c r="I92" s="31"/>
      <c r="J92" s="31"/>
      <c r="K92" s="11"/>
      <c r="L92" s="11"/>
      <c r="M92" s="11"/>
      <c r="N92" s="11"/>
      <c r="O92" s="11"/>
      <c r="P92" s="11"/>
      <c r="Q92" s="11"/>
      <c r="R92" s="11"/>
      <c r="S92" s="11"/>
      <c r="T92" s="11"/>
      <c r="U92" s="11"/>
      <c r="V92" s="11"/>
    </row>
    <row r="93" spans="1:22" ht="12.75" customHeight="1" x14ac:dyDescent="0.25">
      <c r="A93" s="11"/>
      <c r="B93" s="30"/>
      <c r="C93" s="11"/>
      <c r="D93" s="11"/>
      <c r="E93" s="11"/>
      <c r="F93" s="11"/>
      <c r="G93" s="11"/>
      <c r="H93" s="11"/>
      <c r="I93" s="31"/>
      <c r="J93" s="31"/>
      <c r="K93" s="11"/>
      <c r="L93" s="11"/>
      <c r="M93" s="11"/>
      <c r="N93" s="11"/>
      <c r="O93" s="11"/>
      <c r="P93" s="11"/>
      <c r="Q93" s="11"/>
      <c r="R93" s="11"/>
      <c r="S93" s="11"/>
      <c r="T93" s="11"/>
      <c r="U93" s="11"/>
      <c r="V93" s="11"/>
    </row>
    <row r="94" spans="1:22" ht="12.75" customHeight="1" x14ac:dyDescent="0.25">
      <c r="A94" s="11"/>
      <c r="B94" s="30"/>
      <c r="C94" s="11"/>
      <c r="D94" s="11"/>
      <c r="E94" s="11"/>
      <c r="F94" s="11"/>
      <c r="G94" s="11"/>
      <c r="H94" s="11"/>
      <c r="I94" s="31"/>
      <c r="J94" s="31"/>
      <c r="K94" s="11"/>
      <c r="L94" s="11"/>
      <c r="M94" s="11"/>
      <c r="N94" s="11"/>
      <c r="O94" s="11"/>
      <c r="P94" s="11"/>
      <c r="Q94" s="11"/>
      <c r="R94" s="11"/>
      <c r="S94" s="11"/>
      <c r="T94" s="11"/>
      <c r="U94" s="11"/>
      <c r="V94" s="11"/>
    </row>
    <row r="95" spans="1:22" ht="12.75" customHeight="1" x14ac:dyDescent="0.25">
      <c r="A95" s="11"/>
      <c r="B95" s="30"/>
      <c r="C95" s="11"/>
      <c r="D95" s="11"/>
      <c r="E95" s="11"/>
      <c r="F95" s="11"/>
      <c r="G95" s="11"/>
      <c r="H95" s="11"/>
      <c r="I95" s="31"/>
      <c r="J95" s="31"/>
      <c r="K95" s="11"/>
      <c r="L95" s="11"/>
      <c r="M95" s="11"/>
      <c r="N95" s="11"/>
      <c r="O95" s="11"/>
      <c r="P95" s="11"/>
      <c r="Q95" s="11"/>
      <c r="R95" s="11"/>
      <c r="S95" s="11"/>
      <c r="T95" s="11"/>
      <c r="U95" s="11"/>
      <c r="V95" s="11"/>
    </row>
    <row r="96" spans="1:22" ht="12.75" customHeight="1" x14ac:dyDescent="0.25">
      <c r="A96" s="11"/>
      <c r="B96" s="30"/>
      <c r="C96" s="11"/>
      <c r="D96" s="11"/>
      <c r="E96" s="11"/>
      <c r="F96" s="11"/>
      <c r="G96" s="11"/>
      <c r="H96" s="11"/>
      <c r="I96" s="31"/>
      <c r="J96" s="31"/>
      <c r="K96" s="11"/>
      <c r="L96" s="11"/>
      <c r="M96" s="11"/>
      <c r="N96" s="11"/>
      <c r="O96" s="11"/>
      <c r="P96" s="11"/>
      <c r="Q96" s="11"/>
      <c r="R96" s="11"/>
      <c r="S96" s="11"/>
      <c r="T96" s="11"/>
      <c r="U96" s="11"/>
      <c r="V96" s="11"/>
    </row>
    <row r="97" spans="1:22" ht="12.75" customHeight="1" x14ac:dyDescent="0.25">
      <c r="A97" s="11"/>
      <c r="B97" s="30"/>
      <c r="C97" s="11"/>
      <c r="D97" s="11"/>
      <c r="E97" s="11"/>
      <c r="F97" s="11"/>
      <c r="G97" s="11"/>
      <c r="H97" s="11"/>
      <c r="I97" s="31"/>
      <c r="J97" s="31"/>
      <c r="K97" s="11"/>
      <c r="L97" s="11"/>
      <c r="M97" s="11"/>
      <c r="N97" s="11"/>
      <c r="O97" s="11"/>
      <c r="P97" s="11"/>
      <c r="Q97" s="11"/>
      <c r="R97" s="11"/>
      <c r="S97" s="11"/>
      <c r="T97" s="11"/>
      <c r="U97" s="11"/>
      <c r="V97" s="11"/>
    </row>
    <row r="98" spans="1:22" ht="12.75" customHeight="1" x14ac:dyDescent="0.25">
      <c r="A98" s="11"/>
      <c r="B98" s="30"/>
      <c r="C98" s="11"/>
      <c r="D98" s="11"/>
      <c r="E98" s="11"/>
      <c r="F98" s="11"/>
      <c r="G98" s="11"/>
      <c r="H98" s="11"/>
      <c r="I98" s="31"/>
      <c r="J98" s="31"/>
      <c r="K98" s="11"/>
      <c r="L98" s="11"/>
      <c r="M98" s="11"/>
      <c r="N98" s="11"/>
      <c r="O98" s="11"/>
      <c r="P98" s="11"/>
      <c r="Q98" s="11"/>
      <c r="R98" s="11"/>
      <c r="S98" s="11"/>
      <c r="T98" s="11"/>
      <c r="U98" s="11"/>
      <c r="V98" s="11"/>
    </row>
    <row r="99" spans="1:22" ht="12.75" customHeight="1" x14ac:dyDescent="0.25">
      <c r="A99" s="11"/>
      <c r="B99" s="30"/>
      <c r="C99" s="11"/>
      <c r="D99" s="11"/>
      <c r="E99" s="11"/>
      <c r="F99" s="11"/>
      <c r="G99" s="11"/>
      <c r="H99" s="11"/>
      <c r="I99" s="31"/>
      <c r="J99" s="31"/>
      <c r="K99" s="11"/>
      <c r="L99" s="11"/>
      <c r="M99" s="11"/>
      <c r="N99" s="11"/>
      <c r="O99" s="11"/>
      <c r="P99" s="11"/>
      <c r="Q99" s="11"/>
      <c r="R99" s="11"/>
      <c r="S99" s="11"/>
      <c r="T99" s="11"/>
      <c r="U99" s="11"/>
      <c r="V99" s="11"/>
    </row>
    <row r="100" spans="1:22" ht="12.75" customHeight="1" x14ac:dyDescent="0.25">
      <c r="A100" s="11"/>
      <c r="B100" s="30"/>
      <c r="C100" s="11"/>
      <c r="D100" s="11"/>
      <c r="E100" s="11"/>
      <c r="F100" s="11"/>
      <c r="G100" s="11"/>
      <c r="H100" s="11"/>
      <c r="I100" s="31"/>
      <c r="J100" s="31"/>
      <c r="K100" s="11"/>
      <c r="L100" s="11"/>
      <c r="M100" s="11"/>
      <c r="N100" s="11"/>
      <c r="O100" s="11"/>
      <c r="P100" s="11"/>
      <c r="Q100" s="11"/>
      <c r="R100" s="11"/>
      <c r="S100" s="11"/>
      <c r="T100" s="11"/>
      <c r="U100" s="11"/>
      <c r="V100" s="11"/>
    </row>
    <row r="101" spans="1:22" ht="12.75" customHeight="1" x14ac:dyDescent="0.25">
      <c r="A101" s="11"/>
      <c r="B101" s="30"/>
      <c r="C101" s="11"/>
      <c r="D101" s="11"/>
      <c r="E101" s="11"/>
      <c r="F101" s="11"/>
      <c r="G101" s="11"/>
      <c r="H101" s="11"/>
      <c r="I101" s="31"/>
      <c r="J101" s="31"/>
      <c r="K101" s="11"/>
      <c r="L101" s="11"/>
      <c r="M101" s="11"/>
      <c r="N101" s="11"/>
      <c r="O101" s="11"/>
      <c r="P101" s="11"/>
      <c r="Q101" s="11"/>
      <c r="R101" s="11"/>
      <c r="S101" s="11"/>
      <c r="T101" s="11"/>
      <c r="U101" s="11"/>
      <c r="V101" s="11"/>
    </row>
    <row r="102" spans="1:22" ht="12.75" customHeight="1" x14ac:dyDescent="0.25">
      <c r="A102" s="11"/>
      <c r="B102" s="30"/>
      <c r="C102" s="11"/>
      <c r="D102" s="11"/>
      <c r="E102" s="11"/>
      <c r="F102" s="11"/>
      <c r="G102" s="11"/>
      <c r="H102" s="11"/>
      <c r="I102" s="31"/>
      <c r="J102" s="31"/>
      <c r="K102" s="11"/>
      <c r="L102" s="11"/>
      <c r="M102" s="11"/>
      <c r="N102" s="11"/>
      <c r="O102" s="11"/>
      <c r="P102" s="11"/>
      <c r="Q102" s="11"/>
      <c r="R102" s="11"/>
      <c r="S102" s="11"/>
      <c r="T102" s="11"/>
      <c r="U102" s="11"/>
      <c r="V102" s="11"/>
    </row>
    <row r="103" spans="1:22" ht="12.75" customHeight="1" x14ac:dyDescent="0.25">
      <c r="A103" s="11"/>
      <c r="B103" s="30"/>
      <c r="C103" s="11"/>
      <c r="D103" s="11"/>
      <c r="E103" s="11"/>
      <c r="F103" s="11"/>
      <c r="G103" s="11"/>
      <c r="H103" s="11"/>
      <c r="I103" s="31"/>
      <c r="J103" s="31"/>
      <c r="K103" s="11"/>
      <c r="L103" s="11"/>
      <c r="M103" s="11"/>
      <c r="N103" s="11"/>
      <c r="O103" s="11"/>
      <c r="P103" s="11"/>
      <c r="Q103" s="11"/>
      <c r="R103" s="11"/>
      <c r="S103" s="11"/>
      <c r="T103" s="11"/>
      <c r="U103" s="11"/>
      <c r="V103" s="11"/>
    </row>
    <row r="104" spans="1:22" ht="12.75" customHeight="1" x14ac:dyDescent="0.25">
      <c r="A104" s="11"/>
      <c r="B104" s="30"/>
      <c r="C104" s="11"/>
      <c r="D104" s="11"/>
      <c r="E104" s="11"/>
      <c r="F104" s="11"/>
      <c r="G104" s="11"/>
      <c r="H104" s="11"/>
      <c r="I104" s="31"/>
      <c r="J104" s="31"/>
      <c r="K104" s="11"/>
      <c r="L104" s="11"/>
      <c r="M104" s="11"/>
      <c r="N104" s="11"/>
      <c r="O104" s="11"/>
      <c r="P104" s="11"/>
      <c r="Q104" s="11"/>
      <c r="R104" s="11"/>
      <c r="S104" s="11"/>
      <c r="T104" s="11"/>
      <c r="U104" s="11"/>
      <c r="V104" s="11"/>
    </row>
    <row r="105" spans="1:22" ht="12.75" customHeight="1" x14ac:dyDescent="0.25">
      <c r="A105" s="11"/>
      <c r="B105" s="30"/>
      <c r="C105" s="11"/>
      <c r="D105" s="11"/>
      <c r="E105" s="11"/>
      <c r="F105" s="11"/>
      <c r="G105" s="11"/>
      <c r="H105" s="11"/>
      <c r="I105" s="31"/>
      <c r="J105" s="31"/>
      <c r="K105" s="11"/>
      <c r="L105" s="11"/>
      <c r="M105" s="11"/>
      <c r="N105" s="11"/>
      <c r="O105" s="11"/>
      <c r="P105" s="11"/>
      <c r="Q105" s="11"/>
      <c r="R105" s="11"/>
      <c r="S105" s="11"/>
      <c r="T105" s="11"/>
      <c r="U105" s="11"/>
      <c r="V105" s="11"/>
    </row>
    <row r="106" spans="1:22" ht="12.75" customHeight="1" x14ac:dyDescent="0.25">
      <c r="A106" s="11"/>
      <c r="B106" s="30"/>
      <c r="C106" s="11"/>
      <c r="D106" s="11"/>
      <c r="E106" s="11"/>
      <c r="F106" s="11"/>
      <c r="G106" s="11"/>
      <c r="H106" s="11"/>
      <c r="I106" s="31"/>
      <c r="J106" s="31"/>
      <c r="K106" s="11"/>
      <c r="L106" s="11"/>
      <c r="M106" s="11"/>
      <c r="N106" s="11"/>
      <c r="O106" s="11"/>
      <c r="P106" s="11"/>
      <c r="Q106" s="11"/>
      <c r="R106" s="11"/>
      <c r="S106" s="11"/>
      <c r="T106" s="11"/>
      <c r="U106" s="11"/>
      <c r="V106" s="11"/>
    </row>
    <row r="107" spans="1:22" ht="12.75" customHeight="1" x14ac:dyDescent="0.25">
      <c r="A107" s="11"/>
      <c r="B107" s="30"/>
      <c r="C107" s="11"/>
      <c r="D107" s="11"/>
      <c r="E107" s="11"/>
      <c r="F107" s="11"/>
      <c r="G107" s="11"/>
      <c r="H107" s="11"/>
      <c r="I107" s="31"/>
      <c r="J107" s="31"/>
      <c r="K107" s="11"/>
      <c r="L107" s="11"/>
      <c r="M107" s="11"/>
      <c r="N107" s="11"/>
      <c r="O107" s="11"/>
      <c r="P107" s="11"/>
      <c r="Q107" s="11"/>
      <c r="R107" s="11"/>
      <c r="S107" s="11"/>
      <c r="T107" s="11"/>
      <c r="U107" s="11"/>
      <c r="V107" s="11"/>
    </row>
    <row r="108" spans="1:22" ht="12.75" customHeight="1" x14ac:dyDescent="0.25">
      <c r="A108" s="11"/>
      <c r="B108" s="30"/>
      <c r="C108" s="11"/>
      <c r="D108" s="11"/>
      <c r="E108" s="11"/>
      <c r="F108" s="11"/>
      <c r="G108" s="11"/>
      <c r="H108" s="11"/>
      <c r="I108" s="31"/>
      <c r="J108" s="31"/>
      <c r="K108" s="11"/>
      <c r="L108" s="11"/>
      <c r="M108" s="11"/>
      <c r="N108" s="11"/>
      <c r="O108" s="11"/>
      <c r="P108" s="11"/>
      <c r="Q108" s="11"/>
      <c r="R108" s="11"/>
      <c r="S108" s="11"/>
      <c r="T108" s="11"/>
      <c r="U108" s="11"/>
      <c r="V108" s="11"/>
    </row>
    <row r="109" spans="1:22" ht="12.75" customHeight="1" x14ac:dyDescent="0.25">
      <c r="A109" s="11"/>
      <c r="B109" s="30"/>
      <c r="C109" s="11"/>
      <c r="D109" s="11"/>
      <c r="E109" s="11"/>
      <c r="F109" s="11"/>
      <c r="G109" s="11"/>
      <c r="H109" s="11"/>
      <c r="I109" s="31"/>
      <c r="J109" s="31"/>
      <c r="K109" s="11"/>
      <c r="L109" s="11"/>
      <c r="M109" s="11"/>
      <c r="N109" s="11"/>
      <c r="O109" s="11"/>
      <c r="P109" s="11"/>
      <c r="Q109" s="11"/>
      <c r="R109" s="11"/>
      <c r="S109" s="11"/>
      <c r="T109" s="11"/>
      <c r="U109" s="11"/>
      <c r="V109" s="11"/>
    </row>
    <row r="110" spans="1:22" ht="12.75" customHeight="1" x14ac:dyDescent="0.25">
      <c r="A110" s="11"/>
      <c r="B110" s="30"/>
      <c r="C110" s="11"/>
      <c r="D110" s="11"/>
      <c r="E110" s="11"/>
      <c r="F110" s="11"/>
      <c r="G110" s="11"/>
      <c r="H110" s="11"/>
      <c r="I110" s="31"/>
      <c r="J110" s="31"/>
      <c r="K110" s="11"/>
      <c r="L110" s="11"/>
      <c r="M110" s="11"/>
      <c r="N110" s="11"/>
      <c r="O110" s="11"/>
      <c r="P110" s="11"/>
      <c r="Q110" s="11"/>
      <c r="R110" s="11"/>
      <c r="S110" s="11"/>
      <c r="T110" s="11"/>
      <c r="U110" s="11"/>
      <c r="V110" s="11"/>
    </row>
    <row r="111" spans="1:22" ht="12.75" customHeight="1" x14ac:dyDescent="0.25">
      <c r="A111" s="11"/>
      <c r="B111" s="30"/>
      <c r="C111" s="11"/>
      <c r="D111" s="11"/>
      <c r="E111" s="11"/>
      <c r="F111" s="11"/>
      <c r="G111" s="11"/>
      <c r="H111" s="11"/>
      <c r="I111" s="31"/>
      <c r="J111" s="31"/>
      <c r="K111" s="11"/>
      <c r="L111" s="11"/>
      <c r="M111" s="11"/>
      <c r="N111" s="11"/>
      <c r="O111" s="11"/>
      <c r="P111" s="11"/>
      <c r="Q111" s="11"/>
      <c r="R111" s="11"/>
      <c r="S111" s="11"/>
      <c r="T111" s="11"/>
      <c r="U111" s="11"/>
      <c r="V111" s="11"/>
    </row>
    <row r="112" spans="1:22" ht="12.75" customHeight="1" x14ac:dyDescent="0.25">
      <c r="A112" s="11"/>
      <c r="B112" s="30"/>
      <c r="C112" s="11"/>
      <c r="D112" s="11"/>
      <c r="E112" s="11"/>
      <c r="F112" s="11"/>
      <c r="G112" s="11"/>
      <c r="H112" s="11"/>
      <c r="I112" s="31"/>
      <c r="J112" s="31"/>
      <c r="K112" s="11"/>
      <c r="L112" s="11"/>
      <c r="M112" s="11"/>
      <c r="N112" s="11"/>
      <c r="O112" s="11"/>
      <c r="P112" s="11"/>
      <c r="Q112" s="11"/>
      <c r="R112" s="11"/>
      <c r="S112" s="11"/>
      <c r="T112" s="11"/>
      <c r="U112" s="11"/>
      <c r="V112" s="11"/>
    </row>
    <row r="113" spans="1:22" ht="12.75" customHeight="1" x14ac:dyDescent="0.25">
      <c r="A113" s="11"/>
      <c r="B113" s="30"/>
      <c r="C113" s="11"/>
      <c r="D113" s="11"/>
      <c r="E113" s="11"/>
      <c r="F113" s="11"/>
      <c r="G113" s="11"/>
      <c r="H113" s="11"/>
      <c r="I113" s="31"/>
      <c r="J113" s="31"/>
      <c r="K113" s="11"/>
      <c r="L113" s="11"/>
      <c r="M113" s="11"/>
      <c r="N113" s="11"/>
      <c r="O113" s="11"/>
      <c r="P113" s="11"/>
      <c r="Q113" s="11"/>
      <c r="R113" s="11"/>
      <c r="S113" s="11"/>
      <c r="T113" s="11"/>
      <c r="U113" s="11"/>
      <c r="V113" s="11"/>
    </row>
    <row r="114" spans="1:22" ht="12.75" customHeight="1" x14ac:dyDescent="0.25">
      <c r="A114" s="11"/>
      <c r="B114" s="30"/>
      <c r="C114" s="11"/>
      <c r="D114" s="11"/>
      <c r="E114" s="11"/>
      <c r="F114" s="11"/>
      <c r="G114" s="11"/>
      <c r="H114" s="11"/>
      <c r="I114" s="31"/>
      <c r="J114" s="31"/>
      <c r="K114" s="11"/>
      <c r="L114" s="11"/>
      <c r="M114" s="11"/>
      <c r="N114" s="11"/>
      <c r="O114" s="11"/>
      <c r="P114" s="11"/>
      <c r="Q114" s="11"/>
      <c r="R114" s="11"/>
      <c r="S114" s="11"/>
      <c r="T114" s="11"/>
      <c r="U114" s="11"/>
      <c r="V114" s="11"/>
    </row>
    <row r="115" spans="1:22" ht="12.75" customHeight="1" x14ac:dyDescent="0.25">
      <c r="A115" s="11"/>
      <c r="B115" s="30"/>
      <c r="C115" s="11"/>
      <c r="D115" s="11"/>
      <c r="E115" s="11"/>
      <c r="F115" s="11"/>
      <c r="G115" s="11"/>
      <c r="H115" s="11"/>
      <c r="I115" s="31"/>
      <c r="J115" s="31"/>
      <c r="K115" s="11"/>
      <c r="L115" s="11"/>
      <c r="M115" s="11"/>
      <c r="N115" s="11"/>
      <c r="O115" s="11"/>
      <c r="P115" s="11"/>
      <c r="Q115" s="11"/>
      <c r="R115" s="11"/>
      <c r="S115" s="11"/>
      <c r="T115" s="11"/>
      <c r="U115" s="11"/>
      <c r="V115" s="11"/>
    </row>
    <row r="116" spans="1:22" ht="12.75" customHeight="1" x14ac:dyDescent="0.25">
      <c r="A116" s="11"/>
      <c r="B116" s="30"/>
      <c r="C116" s="11"/>
      <c r="D116" s="11"/>
      <c r="E116" s="11"/>
      <c r="F116" s="11"/>
      <c r="G116" s="11"/>
      <c r="H116" s="11"/>
      <c r="I116" s="31"/>
      <c r="J116" s="31"/>
      <c r="K116" s="11"/>
      <c r="L116" s="11"/>
      <c r="M116" s="11"/>
      <c r="N116" s="11"/>
      <c r="O116" s="11"/>
      <c r="P116" s="11"/>
      <c r="Q116" s="11"/>
      <c r="R116" s="11"/>
      <c r="S116" s="11"/>
      <c r="T116" s="11"/>
      <c r="U116" s="11"/>
      <c r="V116" s="11"/>
    </row>
    <row r="117" spans="1:22" ht="12.75" customHeight="1" x14ac:dyDescent="0.25">
      <c r="A117" s="11"/>
      <c r="B117" s="30"/>
      <c r="C117" s="11"/>
      <c r="D117" s="11"/>
      <c r="E117" s="11"/>
      <c r="F117" s="11"/>
      <c r="G117" s="11"/>
      <c r="H117" s="11"/>
      <c r="I117" s="31"/>
      <c r="J117" s="31"/>
      <c r="K117" s="11"/>
      <c r="L117" s="11"/>
      <c r="M117" s="11"/>
      <c r="N117" s="11"/>
      <c r="O117" s="11"/>
      <c r="P117" s="11"/>
      <c r="Q117" s="11"/>
      <c r="R117" s="11"/>
      <c r="S117" s="11"/>
      <c r="T117" s="11"/>
      <c r="U117" s="11"/>
      <c r="V117" s="11"/>
    </row>
    <row r="118" spans="1:22" ht="12.75" customHeight="1" x14ac:dyDescent="0.25">
      <c r="A118" s="11"/>
      <c r="B118" s="30"/>
      <c r="C118" s="11"/>
      <c r="D118" s="11"/>
      <c r="E118" s="11"/>
      <c r="F118" s="11"/>
      <c r="G118" s="11"/>
      <c r="H118" s="11"/>
      <c r="I118" s="31"/>
      <c r="J118" s="31"/>
      <c r="K118" s="11"/>
      <c r="L118" s="11"/>
      <c r="M118" s="11"/>
      <c r="N118" s="11"/>
      <c r="O118" s="11"/>
      <c r="P118" s="11"/>
      <c r="Q118" s="11"/>
      <c r="R118" s="11"/>
      <c r="S118" s="11"/>
      <c r="T118" s="11"/>
      <c r="U118" s="11"/>
      <c r="V118" s="11"/>
    </row>
    <row r="119" spans="1:22" ht="12.75" customHeight="1" x14ac:dyDescent="0.25">
      <c r="A119" s="11"/>
      <c r="B119" s="30"/>
      <c r="C119" s="11"/>
      <c r="D119" s="11"/>
      <c r="E119" s="11"/>
      <c r="F119" s="11"/>
      <c r="G119" s="11"/>
      <c r="H119" s="11"/>
      <c r="I119" s="31"/>
      <c r="J119" s="31"/>
      <c r="K119" s="11"/>
      <c r="L119" s="11"/>
      <c r="M119" s="11"/>
      <c r="N119" s="11"/>
      <c r="O119" s="11"/>
      <c r="P119" s="11"/>
      <c r="Q119" s="11"/>
      <c r="R119" s="11"/>
      <c r="S119" s="11"/>
      <c r="T119" s="11"/>
      <c r="U119" s="11"/>
      <c r="V119" s="11"/>
    </row>
    <row r="120" spans="1:22" ht="12.75" customHeight="1" x14ac:dyDescent="0.25">
      <c r="A120" s="11"/>
      <c r="B120" s="30"/>
      <c r="C120" s="11"/>
      <c r="D120" s="11"/>
      <c r="E120" s="11"/>
      <c r="F120" s="11"/>
      <c r="G120" s="11"/>
      <c r="H120" s="11"/>
      <c r="I120" s="31"/>
      <c r="J120" s="31"/>
      <c r="K120" s="11"/>
      <c r="L120" s="11"/>
      <c r="M120" s="11"/>
      <c r="N120" s="11"/>
      <c r="O120" s="11"/>
      <c r="P120" s="11"/>
      <c r="Q120" s="11"/>
      <c r="R120" s="11"/>
      <c r="S120" s="11"/>
      <c r="T120" s="11"/>
      <c r="U120" s="11"/>
      <c r="V120" s="11"/>
    </row>
    <row r="121" spans="1:22" ht="12.75" customHeight="1" x14ac:dyDescent="0.25">
      <c r="A121" s="11"/>
      <c r="B121" s="30"/>
      <c r="C121" s="11"/>
      <c r="D121" s="11"/>
      <c r="E121" s="11"/>
      <c r="F121" s="11"/>
      <c r="G121" s="11"/>
      <c r="H121" s="11"/>
      <c r="I121" s="31"/>
      <c r="J121" s="31"/>
      <c r="K121" s="11"/>
      <c r="L121" s="11"/>
      <c r="M121" s="11"/>
      <c r="N121" s="11"/>
      <c r="O121" s="11"/>
      <c r="P121" s="11"/>
      <c r="Q121" s="11"/>
      <c r="R121" s="11"/>
      <c r="S121" s="11"/>
      <c r="T121" s="11"/>
      <c r="U121" s="11"/>
      <c r="V121" s="11"/>
    </row>
    <row r="122" spans="1:22" ht="12.75" customHeight="1" x14ac:dyDescent="0.25">
      <c r="A122" s="11"/>
      <c r="B122" s="30"/>
      <c r="C122" s="11"/>
      <c r="D122" s="11"/>
      <c r="E122" s="11"/>
      <c r="F122" s="11"/>
      <c r="G122" s="11"/>
      <c r="H122" s="11"/>
      <c r="I122" s="31"/>
      <c r="J122" s="31"/>
      <c r="K122" s="11"/>
      <c r="L122" s="11"/>
      <c r="M122" s="11"/>
      <c r="N122" s="11"/>
      <c r="O122" s="11"/>
      <c r="P122" s="11"/>
      <c r="Q122" s="11"/>
      <c r="R122" s="11"/>
      <c r="S122" s="11"/>
      <c r="T122" s="11"/>
      <c r="U122" s="11"/>
      <c r="V122" s="11"/>
    </row>
    <row r="123" spans="1:22" ht="12.75" customHeight="1" x14ac:dyDescent="0.25">
      <c r="A123" s="11"/>
      <c r="B123" s="30"/>
      <c r="C123" s="11"/>
      <c r="D123" s="11"/>
      <c r="E123" s="11"/>
      <c r="F123" s="11"/>
      <c r="G123" s="11"/>
      <c r="H123" s="11"/>
      <c r="I123" s="31"/>
      <c r="J123" s="31"/>
      <c r="K123" s="11"/>
      <c r="L123" s="11"/>
      <c r="M123" s="11"/>
      <c r="N123" s="11"/>
      <c r="O123" s="11"/>
      <c r="P123" s="11"/>
      <c r="Q123" s="11"/>
      <c r="R123" s="11"/>
      <c r="S123" s="11"/>
      <c r="T123" s="11"/>
      <c r="U123" s="11"/>
      <c r="V123" s="11"/>
    </row>
    <row r="124" spans="1:22" ht="12.75" customHeight="1" x14ac:dyDescent="0.25">
      <c r="A124" s="11"/>
      <c r="B124" s="30"/>
      <c r="C124" s="11"/>
      <c r="D124" s="11"/>
      <c r="E124" s="11"/>
      <c r="F124" s="11"/>
      <c r="G124" s="11"/>
      <c r="H124" s="11"/>
      <c r="I124" s="31"/>
      <c r="J124" s="31"/>
      <c r="K124" s="11"/>
      <c r="L124" s="11"/>
      <c r="M124" s="11"/>
      <c r="N124" s="11"/>
      <c r="O124" s="11"/>
      <c r="P124" s="11"/>
      <c r="Q124" s="11"/>
      <c r="R124" s="11"/>
      <c r="S124" s="11"/>
      <c r="T124" s="11"/>
      <c r="U124" s="11"/>
      <c r="V124" s="11"/>
    </row>
    <row r="125" spans="1:22" ht="12.75" customHeight="1" x14ac:dyDescent="0.25">
      <c r="A125" s="11"/>
      <c r="B125" s="30"/>
      <c r="C125" s="11"/>
      <c r="D125" s="11"/>
      <c r="E125" s="11"/>
      <c r="F125" s="11"/>
      <c r="G125" s="11"/>
      <c r="H125" s="11"/>
      <c r="I125" s="31"/>
      <c r="J125" s="31"/>
      <c r="K125" s="11"/>
      <c r="L125" s="11"/>
      <c r="M125" s="11"/>
      <c r="N125" s="11"/>
      <c r="O125" s="11"/>
      <c r="P125" s="11"/>
      <c r="Q125" s="11"/>
      <c r="R125" s="11"/>
      <c r="S125" s="11"/>
      <c r="T125" s="11"/>
      <c r="U125" s="11"/>
      <c r="V125" s="11"/>
    </row>
    <row r="126" spans="1:22" ht="12.75" customHeight="1" x14ac:dyDescent="0.25">
      <c r="A126" s="11"/>
      <c r="B126" s="30"/>
      <c r="C126" s="11"/>
      <c r="D126" s="11"/>
      <c r="E126" s="11"/>
      <c r="F126" s="11"/>
      <c r="G126" s="11"/>
      <c r="H126" s="11"/>
      <c r="I126" s="31"/>
      <c r="J126" s="31"/>
      <c r="K126" s="11"/>
      <c r="L126" s="11"/>
      <c r="M126" s="11"/>
      <c r="N126" s="11"/>
      <c r="O126" s="11"/>
      <c r="P126" s="11"/>
      <c r="Q126" s="11"/>
      <c r="R126" s="11"/>
      <c r="S126" s="11"/>
      <c r="T126" s="11"/>
      <c r="U126" s="11"/>
      <c r="V126" s="11"/>
    </row>
    <row r="127" spans="1:22" ht="12.75" customHeight="1" x14ac:dyDescent="0.25">
      <c r="A127" s="11"/>
      <c r="B127" s="30"/>
      <c r="C127" s="11"/>
      <c r="D127" s="11"/>
      <c r="E127" s="11"/>
      <c r="F127" s="11"/>
      <c r="G127" s="11"/>
      <c r="H127" s="11"/>
      <c r="I127" s="31"/>
      <c r="J127" s="31"/>
      <c r="K127" s="11"/>
      <c r="L127" s="11"/>
      <c r="M127" s="11"/>
      <c r="N127" s="11"/>
      <c r="O127" s="11"/>
      <c r="P127" s="11"/>
      <c r="Q127" s="11"/>
      <c r="R127" s="11"/>
      <c r="S127" s="11"/>
      <c r="T127" s="11"/>
      <c r="U127" s="11"/>
      <c r="V127" s="11"/>
    </row>
    <row r="128" spans="1:22" ht="12.75" customHeight="1" x14ac:dyDescent="0.25">
      <c r="A128" s="11"/>
      <c r="B128" s="30"/>
      <c r="C128" s="11"/>
      <c r="D128" s="11"/>
      <c r="E128" s="11"/>
      <c r="F128" s="11"/>
      <c r="G128" s="11"/>
      <c r="H128" s="11"/>
      <c r="I128" s="31"/>
      <c r="J128" s="31"/>
      <c r="K128" s="11"/>
      <c r="L128" s="11"/>
      <c r="M128" s="11"/>
      <c r="N128" s="11"/>
      <c r="O128" s="11"/>
      <c r="P128" s="11"/>
      <c r="Q128" s="11"/>
      <c r="R128" s="11"/>
      <c r="S128" s="11"/>
      <c r="T128" s="11"/>
      <c r="U128" s="11"/>
      <c r="V128" s="11"/>
    </row>
    <row r="129" spans="1:22" ht="12.75" customHeight="1" x14ac:dyDescent="0.25">
      <c r="A129" s="11"/>
      <c r="B129" s="30"/>
      <c r="C129" s="11"/>
      <c r="D129" s="11"/>
      <c r="E129" s="11"/>
      <c r="F129" s="11"/>
      <c r="G129" s="11"/>
      <c r="H129" s="11"/>
      <c r="I129" s="31"/>
      <c r="J129" s="31"/>
      <c r="K129" s="11"/>
      <c r="L129" s="11"/>
      <c r="M129" s="11"/>
      <c r="N129" s="11"/>
      <c r="O129" s="11"/>
      <c r="P129" s="11"/>
      <c r="Q129" s="11"/>
      <c r="R129" s="11"/>
      <c r="S129" s="11"/>
      <c r="T129" s="11"/>
      <c r="U129" s="11"/>
      <c r="V129" s="11"/>
    </row>
    <row r="130" spans="1:22" ht="12.75" customHeight="1" x14ac:dyDescent="0.25">
      <c r="A130" s="11"/>
      <c r="B130" s="30"/>
      <c r="C130" s="11"/>
      <c r="D130" s="11"/>
      <c r="E130" s="11"/>
      <c r="F130" s="11"/>
      <c r="G130" s="11"/>
      <c r="H130" s="11"/>
      <c r="I130" s="31"/>
      <c r="J130" s="31"/>
      <c r="K130" s="11"/>
      <c r="L130" s="11"/>
      <c r="M130" s="11"/>
      <c r="N130" s="11"/>
      <c r="O130" s="11"/>
      <c r="P130" s="11"/>
      <c r="Q130" s="11"/>
      <c r="R130" s="11"/>
      <c r="S130" s="11"/>
      <c r="T130" s="11"/>
      <c r="U130" s="11"/>
      <c r="V130" s="11"/>
    </row>
    <row r="131" spans="1:22" ht="12.75" customHeight="1" x14ac:dyDescent="0.25">
      <c r="A131" s="11"/>
      <c r="B131" s="30"/>
      <c r="C131" s="11"/>
      <c r="D131" s="11"/>
      <c r="E131" s="11"/>
      <c r="F131" s="11"/>
      <c r="G131" s="11"/>
      <c r="H131" s="11"/>
      <c r="I131" s="31"/>
      <c r="J131" s="31"/>
      <c r="K131" s="11"/>
      <c r="L131" s="11"/>
      <c r="M131" s="11"/>
      <c r="N131" s="11"/>
      <c r="O131" s="11"/>
      <c r="P131" s="11"/>
      <c r="Q131" s="11"/>
      <c r="R131" s="11"/>
      <c r="S131" s="11"/>
      <c r="T131" s="11"/>
      <c r="U131" s="11"/>
      <c r="V131" s="11"/>
    </row>
    <row r="132" spans="1:22" ht="12.75" customHeight="1" x14ac:dyDescent="0.25">
      <c r="A132" s="11"/>
      <c r="B132" s="30"/>
      <c r="C132" s="11"/>
      <c r="D132" s="11"/>
      <c r="E132" s="11"/>
      <c r="F132" s="11"/>
      <c r="G132" s="11"/>
      <c r="H132" s="11"/>
      <c r="I132" s="31"/>
      <c r="J132" s="31"/>
      <c r="K132" s="11"/>
      <c r="L132" s="11"/>
      <c r="M132" s="11"/>
      <c r="N132" s="11"/>
      <c r="O132" s="11"/>
      <c r="P132" s="11"/>
      <c r="Q132" s="11"/>
      <c r="R132" s="11"/>
      <c r="S132" s="11"/>
      <c r="T132" s="11"/>
      <c r="U132" s="11"/>
      <c r="V132" s="11"/>
    </row>
    <row r="133" spans="1:22" ht="12.75" customHeight="1" x14ac:dyDescent="0.25">
      <c r="A133" s="11"/>
      <c r="B133" s="30"/>
      <c r="C133" s="11"/>
      <c r="D133" s="11"/>
      <c r="E133" s="11"/>
      <c r="F133" s="11"/>
      <c r="G133" s="11"/>
      <c r="H133" s="11"/>
      <c r="I133" s="31"/>
      <c r="J133" s="31"/>
      <c r="K133" s="11"/>
      <c r="L133" s="11"/>
      <c r="M133" s="11"/>
      <c r="N133" s="11"/>
      <c r="O133" s="11"/>
      <c r="P133" s="11"/>
      <c r="Q133" s="11"/>
      <c r="R133" s="11"/>
      <c r="S133" s="11"/>
      <c r="T133" s="11"/>
      <c r="U133" s="11"/>
      <c r="V133" s="11"/>
    </row>
    <row r="134" spans="1:22" ht="12.75" customHeight="1" x14ac:dyDescent="0.25">
      <c r="A134" s="11"/>
      <c r="B134" s="30"/>
      <c r="C134" s="11"/>
      <c r="D134" s="11"/>
      <c r="E134" s="11"/>
      <c r="F134" s="11"/>
      <c r="G134" s="11"/>
      <c r="H134" s="11"/>
      <c r="I134" s="31"/>
      <c r="J134" s="31"/>
      <c r="K134" s="11"/>
      <c r="L134" s="11"/>
      <c r="M134" s="11"/>
      <c r="N134" s="11"/>
      <c r="O134" s="11"/>
      <c r="P134" s="11"/>
      <c r="Q134" s="11"/>
      <c r="R134" s="11"/>
      <c r="S134" s="11"/>
      <c r="T134" s="11"/>
      <c r="U134" s="11"/>
      <c r="V134" s="11"/>
    </row>
    <row r="135" spans="1:22" ht="12.75" customHeight="1" x14ac:dyDescent="0.25">
      <c r="A135" s="11"/>
      <c r="B135" s="30"/>
      <c r="C135" s="11"/>
      <c r="D135" s="11"/>
      <c r="E135" s="11"/>
      <c r="F135" s="11"/>
      <c r="G135" s="11"/>
      <c r="H135" s="11"/>
      <c r="I135" s="31"/>
      <c r="J135" s="31"/>
      <c r="K135" s="11"/>
      <c r="L135" s="11"/>
      <c r="M135" s="11"/>
      <c r="N135" s="11"/>
      <c r="O135" s="11"/>
      <c r="P135" s="11"/>
      <c r="Q135" s="11"/>
      <c r="R135" s="11"/>
      <c r="S135" s="11"/>
      <c r="T135" s="11"/>
      <c r="U135" s="11"/>
      <c r="V135" s="11"/>
    </row>
    <row r="136" spans="1:22" ht="12.75" customHeight="1" x14ac:dyDescent="0.25">
      <c r="A136" s="11"/>
      <c r="B136" s="30"/>
      <c r="C136" s="11"/>
      <c r="D136" s="11"/>
      <c r="E136" s="11"/>
      <c r="F136" s="11"/>
      <c r="G136" s="11"/>
      <c r="H136" s="11"/>
      <c r="I136" s="31"/>
      <c r="J136" s="31"/>
      <c r="K136" s="11"/>
      <c r="L136" s="11"/>
      <c r="M136" s="11"/>
      <c r="N136" s="11"/>
      <c r="O136" s="11"/>
      <c r="P136" s="11"/>
      <c r="Q136" s="11"/>
      <c r="R136" s="11"/>
      <c r="S136" s="11"/>
      <c r="T136" s="11"/>
      <c r="U136" s="11"/>
      <c r="V136" s="11"/>
    </row>
    <row r="137" spans="1:22" ht="12.75" customHeight="1" x14ac:dyDescent="0.25">
      <c r="A137" s="11"/>
      <c r="B137" s="30"/>
      <c r="C137" s="11"/>
      <c r="D137" s="11"/>
      <c r="E137" s="11"/>
      <c r="F137" s="11"/>
      <c r="G137" s="11"/>
      <c r="H137" s="11"/>
      <c r="I137" s="31"/>
      <c r="J137" s="31"/>
      <c r="K137" s="11"/>
      <c r="L137" s="11"/>
      <c r="M137" s="11"/>
      <c r="N137" s="11"/>
      <c r="O137" s="11"/>
      <c r="P137" s="11"/>
      <c r="Q137" s="11"/>
      <c r="R137" s="11"/>
      <c r="S137" s="11"/>
      <c r="T137" s="11"/>
      <c r="U137" s="11"/>
      <c r="V137" s="11"/>
    </row>
    <row r="138" spans="1:22" ht="12.75" customHeight="1" x14ac:dyDescent="0.25">
      <c r="A138" s="11"/>
      <c r="B138" s="30"/>
      <c r="C138" s="11"/>
      <c r="D138" s="11"/>
      <c r="E138" s="11"/>
      <c r="F138" s="11"/>
      <c r="G138" s="11"/>
      <c r="H138" s="11"/>
      <c r="I138" s="31"/>
      <c r="J138" s="31"/>
      <c r="K138" s="11"/>
      <c r="L138" s="11"/>
      <c r="M138" s="11"/>
      <c r="N138" s="11"/>
      <c r="O138" s="11"/>
      <c r="P138" s="11"/>
      <c r="Q138" s="11"/>
      <c r="R138" s="11"/>
      <c r="S138" s="11"/>
      <c r="T138" s="11"/>
      <c r="U138" s="11"/>
      <c r="V138" s="11"/>
    </row>
    <row r="139" spans="1:22" ht="12.75" customHeight="1" x14ac:dyDescent="0.25">
      <c r="A139" s="11"/>
      <c r="B139" s="30"/>
      <c r="C139" s="11"/>
      <c r="D139" s="11"/>
      <c r="E139" s="11"/>
      <c r="F139" s="11"/>
      <c r="G139" s="11"/>
      <c r="H139" s="11"/>
      <c r="I139" s="31"/>
      <c r="J139" s="31"/>
      <c r="K139" s="11"/>
      <c r="L139" s="11"/>
      <c r="M139" s="11"/>
      <c r="N139" s="11"/>
      <c r="O139" s="11"/>
      <c r="P139" s="11"/>
      <c r="Q139" s="11"/>
      <c r="R139" s="11"/>
      <c r="S139" s="11"/>
      <c r="T139" s="11"/>
      <c r="U139" s="11"/>
      <c r="V139" s="11"/>
    </row>
    <row r="140" spans="1:22" ht="12.75" customHeight="1" x14ac:dyDescent="0.25">
      <c r="A140" s="11"/>
      <c r="B140" s="30"/>
      <c r="C140" s="11"/>
      <c r="D140" s="11"/>
      <c r="E140" s="11"/>
      <c r="F140" s="11"/>
      <c r="G140" s="11"/>
      <c r="H140" s="11"/>
      <c r="I140" s="31"/>
      <c r="J140" s="31"/>
      <c r="K140" s="11"/>
      <c r="L140" s="11"/>
      <c r="M140" s="11"/>
      <c r="N140" s="11"/>
      <c r="O140" s="11"/>
      <c r="P140" s="11"/>
      <c r="Q140" s="11"/>
      <c r="R140" s="11"/>
      <c r="S140" s="11"/>
      <c r="T140" s="11"/>
      <c r="U140" s="11"/>
      <c r="V140" s="11"/>
    </row>
    <row r="141" spans="1:22" ht="12.75" customHeight="1" x14ac:dyDescent="0.25">
      <c r="A141" s="11"/>
      <c r="B141" s="30"/>
      <c r="C141" s="11"/>
      <c r="D141" s="11"/>
      <c r="E141" s="11"/>
      <c r="F141" s="11"/>
      <c r="G141" s="11"/>
      <c r="H141" s="11"/>
      <c r="I141" s="31"/>
      <c r="J141" s="31"/>
      <c r="K141" s="11"/>
      <c r="L141" s="11"/>
      <c r="M141" s="11"/>
      <c r="N141" s="11"/>
      <c r="O141" s="11"/>
      <c r="P141" s="11"/>
      <c r="Q141" s="11"/>
      <c r="R141" s="11"/>
      <c r="S141" s="11"/>
      <c r="T141" s="11"/>
      <c r="U141" s="11"/>
      <c r="V141" s="11"/>
    </row>
    <row r="142" spans="1:22" ht="12.75" customHeight="1" x14ac:dyDescent="0.25">
      <c r="A142" s="11"/>
      <c r="B142" s="30"/>
      <c r="C142" s="11"/>
      <c r="D142" s="11"/>
      <c r="E142" s="11"/>
      <c r="F142" s="11"/>
      <c r="G142" s="11"/>
      <c r="H142" s="11"/>
      <c r="I142" s="31"/>
      <c r="J142" s="31"/>
      <c r="K142" s="11"/>
      <c r="L142" s="11"/>
      <c r="M142" s="11"/>
      <c r="N142" s="11"/>
      <c r="O142" s="11"/>
      <c r="P142" s="11"/>
      <c r="Q142" s="11"/>
      <c r="R142" s="11"/>
      <c r="S142" s="11"/>
      <c r="T142" s="11"/>
      <c r="U142" s="11"/>
      <c r="V142" s="11"/>
    </row>
    <row r="143" spans="1:22" ht="12.75" customHeight="1" x14ac:dyDescent="0.25">
      <c r="A143" s="11"/>
      <c r="B143" s="30"/>
      <c r="C143" s="11"/>
      <c r="D143" s="11"/>
      <c r="E143" s="11"/>
      <c r="F143" s="11"/>
      <c r="G143" s="11"/>
      <c r="H143" s="11"/>
      <c r="I143" s="31"/>
      <c r="J143" s="31"/>
      <c r="K143" s="11"/>
      <c r="L143" s="11"/>
      <c r="M143" s="11"/>
      <c r="N143" s="11"/>
      <c r="O143" s="11"/>
      <c r="P143" s="11"/>
      <c r="Q143" s="11"/>
      <c r="R143" s="11"/>
      <c r="S143" s="11"/>
      <c r="T143" s="11"/>
      <c r="U143" s="11"/>
      <c r="V143" s="11"/>
    </row>
    <row r="144" spans="1:22" ht="12.75" customHeight="1" x14ac:dyDescent="0.25">
      <c r="A144" s="11"/>
      <c r="B144" s="30"/>
      <c r="C144" s="11"/>
      <c r="D144" s="11"/>
      <c r="E144" s="11"/>
      <c r="F144" s="11"/>
      <c r="G144" s="11"/>
      <c r="H144" s="11"/>
      <c r="I144" s="31"/>
      <c r="J144" s="31"/>
      <c r="K144" s="11"/>
      <c r="L144" s="11"/>
      <c r="M144" s="11"/>
      <c r="N144" s="11"/>
      <c r="O144" s="11"/>
      <c r="P144" s="11"/>
      <c r="Q144" s="11"/>
      <c r="R144" s="11"/>
      <c r="S144" s="11"/>
      <c r="T144" s="11"/>
      <c r="U144" s="11"/>
      <c r="V144" s="11"/>
    </row>
    <row r="145" spans="1:22" ht="12.75" customHeight="1" x14ac:dyDescent="0.25">
      <c r="A145" s="11"/>
      <c r="B145" s="30"/>
      <c r="C145" s="11"/>
      <c r="D145" s="11"/>
      <c r="E145" s="11"/>
      <c r="F145" s="11"/>
      <c r="G145" s="11"/>
      <c r="H145" s="11"/>
      <c r="I145" s="31"/>
      <c r="J145" s="31"/>
      <c r="K145" s="11"/>
      <c r="L145" s="11"/>
      <c r="M145" s="11"/>
      <c r="N145" s="11"/>
      <c r="O145" s="11"/>
      <c r="P145" s="11"/>
      <c r="Q145" s="11"/>
      <c r="R145" s="11"/>
      <c r="S145" s="11"/>
      <c r="T145" s="11"/>
      <c r="U145" s="11"/>
      <c r="V145" s="11"/>
    </row>
    <row r="146" spans="1:22" ht="12.75" customHeight="1" x14ac:dyDescent="0.25">
      <c r="A146" s="11"/>
      <c r="B146" s="30"/>
      <c r="C146" s="11"/>
      <c r="D146" s="11"/>
      <c r="E146" s="11"/>
      <c r="F146" s="11"/>
      <c r="G146" s="11"/>
      <c r="H146" s="11"/>
      <c r="I146" s="31"/>
      <c r="J146" s="31"/>
      <c r="K146" s="11"/>
      <c r="L146" s="11"/>
      <c r="M146" s="11"/>
      <c r="N146" s="11"/>
      <c r="O146" s="11"/>
      <c r="P146" s="11"/>
      <c r="Q146" s="11"/>
      <c r="R146" s="11"/>
      <c r="S146" s="11"/>
      <c r="T146" s="11"/>
      <c r="U146" s="11"/>
      <c r="V146" s="11"/>
    </row>
    <row r="147" spans="1:22" ht="12.75" customHeight="1" x14ac:dyDescent="0.25">
      <c r="A147" s="11"/>
      <c r="B147" s="30"/>
      <c r="C147" s="11"/>
      <c r="D147" s="11"/>
      <c r="E147" s="11"/>
      <c r="F147" s="11"/>
      <c r="G147" s="11"/>
      <c r="H147" s="11"/>
      <c r="I147" s="31"/>
      <c r="J147" s="31"/>
      <c r="K147" s="11"/>
      <c r="L147" s="11"/>
      <c r="M147" s="11"/>
      <c r="N147" s="11"/>
      <c r="O147" s="11"/>
      <c r="P147" s="11"/>
      <c r="Q147" s="11"/>
      <c r="R147" s="11"/>
      <c r="S147" s="11"/>
      <c r="T147" s="11"/>
      <c r="U147" s="11"/>
      <c r="V147" s="11"/>
    </row>
    <row r="148" spans="1:22" ht="12.75" customHeight="1" x14ac:dyDescent="0.25">
      <c r="A148" s="11"/>
      <c r="B148" s="30"/>
      <c r="C148" s="11"/>
      <c r="D148" s="11"/>
      <c r="E148" s="11"/>
      <c r="F148" s="11"/>
      <c r="G148" s="11"/>
      <c r="H148" s="11"/>
      <c r="I148" s="31"/>
      <c r="J148" s="31"/>
      <c r="K148" s="11"/>
      <c r="L148" s="11"/>
      <c r="M148" s="11"/>
      <c r="N148" s="11"/>
      <c r="O148" s="11"/>
      <c r="P148" s="11"/>
      <c r="Q148" s="11"/>
      <c r="R148" s="11"/>
      <c r="S148" s="11"/>
      <c r="T148" s="11"/>
      <c r="U148" s="11"/>
      <c r="V148" s="11"/>
    </row>
    <row r="149" spans="1:22" ht="12.75" customHeight="1" x14ac:dyDescent="0.25">
      <c r="A149" s="11"/>
      <c r="B149" s="30"/>
      <c r="C149" s="11"/>
      <c r="D149" s="11"/>
      <c r="E149" s="11"/>
      <c r="F149" s="11"/>
      <c r="G149" s="11"/>
      <c r="H149" s="11"/>
      <c r="I149" s="31"/>
      <c r="J149" s="31"/>
      <c r="K149" s="11"/>
      <c r="L149" s="11"/>
      <c r="M149" s="11"/>
      <c r="N149" s="11"/>
      <c r="O149" s="11"/>
      <c r="P149" s="11"/>
      <c r="Q149" s="11"/>
      <c r="R149" s="11"/>
      <c r="S149" s="11"/>
      <c r="T149" s="11"/>
      <c r="U149" s="11"/>
      <c r="V149" s="11"/>
    </row>
    <row r="150" spans="1:22" ht="12.75" customHeight="1" x14ac:dyDescent="0.25">
      <c r="A150" s="11"/>
      <c r="B150" s="30"/>
      <c r="C150" s="11"/>
      <c r="D150" s="11"/>
      <c r="E150" s="11"/>
      <c r="F150" s="11"/>
      <c r="G150" s="11"/>
      <c r="H150" s="11"/>
      <c r="I150" s="31"/>
      <c r="J150" s="31"/>
      <c r="K150" s="11"/>
      <c r="L150" s="11"/>
      <c r="M150" s="11"/>
      <c r="N150" s="11"/>
      <c r="O150" s="11"/>
      <c r="P150" s="11"/>
      <c r="Q150" s="11"/>
      <c r="R150" s="11"/>
      <c r="S150" s="11"/>
      <c r="T150" s="11"/>
      <c r="U150" s="11"/>
      <c r="V150" s="11"/>
    </row>
    <row r="151" spans="1:22" ht="12.75" customHeight="1" x14ac:dyDescent="0.25">
      <c r="A151" s="11"/>
      <c r="B151" s="30"/>
      <c r="C151" s="11"/>
      <c r="D151" s="11"/>
      <c r="E151" s="11"/>
      <c r="F151" s="11"/>
      <c r="G151" s="11"/>
      <c r="H151" s="11"/>
      <c r="I151" s="31"/>
      <c r="J151" s="31"/>
      <c r="K151" s="11"/>
      <c r="L151" s="11"/>
      <c r="M151" s="11"/>
      <c r="N151" s="11"/>
      <c r="O151" s="11"/>
      <c r="P151" s="11"/>
      <c r="Q151" s="11"/>
      <c r="R151" s="11"/>
      <c r="S151" s="11"/>
      <c r="T151" s="11"/>
      <c r="U151" s="11"/>
      <c r="V151" s="11"/>
    </row>
    <row r="152" spans="1:22" ht="12.75" customHeight="1" x14ac:dyDescent="0.25">
      <c r="A152" s="11"/>
      <c r="B152" s="30"/>
      <c r="C152" s="11"/>
      <c r="D152" s="11"/>
      <c r="E152" s="11"/>
      <c r="F152" s="11"/>
      <c r="G152" s="11"/>
      <c r="H152" s="11"/>
      <c r="I152" s="31"/>
      <c r="J152" s="31"/>
      <c r="K152" s="11"/>
      <c r="L152" s="11"/>
      <c r="M152" s="11"/>
      <c r="N152" s="11"/>
      <c r="O152" s="11"/>
      <c r="P152" s="11"/>
      <c r="Q152" s="11"/>
      <c r="R152" s="11"/>
      <c r="S152" s="11"/>
      <c r="T152" s="11"/>
      <c r="U152" s="11"/>
      <c r="V152" s="11"/>
    </row>
    <row r="153" spans="1:22" ht="12.75" customHeight="1" x14ac:dyDescent="0.25">
      <c r="A153" s="11"/>
      <c r="B153" s="30"/>
      <c r="C153" s="11"/>
      <c r="D153" s="11"/>
      <c r="E153" s="11"/>
      <c r="F153" s="11"/>
      <c r="G153" s="11"/>
      <c r="H153" s="11"/>
      <c r="I153" s="31"/>
      <c r="J153" s="31"/>
      <c r="K153" s="11"/>
      <c r="L153" s="11"/>
      <c r="M153" s="11"/>
      <c r="N153" s="11"/>
      <c r="O153" s="11"/>
      <c r="P153" s="11"/>
      <c r="Q153" s="11"/>
      <c r="R153" s="11"/>
      <c r="S153" s="11"/>
      <c r="T153" s="11"/>
      <c r="U153" s="11"/>
      <c r="V153" s="11"/>
    </row>
    <row r="154" spans="1:22" ht="12.75" customHeight="1" x14ac:dyDescent="0.25">
      <c r="A154" s="11"/>
      <c r="B154" s="30"/>
      <c r="C154" s="11"/>
      <c r="D154" s="11"/>
      <c r="E154" s="11"/>
      <c r="F154" s="11"/>
      <c r="G154" s="11"/>
      <c r="H154" s="11"/>
      <c r="I154" s="31"/>
      <c r="J154" s="31"/>
      <c r="K154" s="11"/>
      <c r="L154" s="11"/>
      <c r="M154" s="11"/>
      <c r="N154" s="11"/>
      <c r="O154" s="11"/>
      <c r="P154" s="11"/>
      <c r="Q154" s="11"/>
      <c r="R154" s="11"/>
      <c r="S154" s="11"/>
      <c r="T154" s="11"/>
      <c r="U154" s="11"/>
      <c r="V154" s="11"/>
    </row>
    <row r="155" spans="1:22" ht="12.75" customHeight="1" x14ac:dyDescent="0.25">
      <c r="A155" s="11"/>
      <c r="B155" s="30"/>
      <c r="C155" s="11"/>
      <c r="D155" s="11"/>
      <c r="E155" s="11"/>
      <c r="F155" s="11"/>
      <c r="G155" s="11"/>
      <c r="H155" s="11"/>
      <c r="I155" s="31"/>
      <c r="J155" s="31"/>
      <c r="K155" s="11"/>
      <c r="L155" s="11"/>
      <c r="M155" s="11"/>
      <c r="N155" s="11"/>
      <c r="O155" s="11"/>
      <c r="P155" s="11"/>
      <c r="Q155" s="11"/>
      <c r="R155" s="11"/>
      <c r="S155" s="11"/>
      <c r="T155" s="11"/>
      <c r="U155" s="11"/>
      <c r="V155" s="11"/>
    </row>
    <row r="156" spans="1:22" ht="12.75" customHeight="1" x14ac:dyDescent="0.25">
      <c r="A156" s="11"/>
      <c r="B156" s="30"/>
      <c r="C156" s="11"/>
      <c r="D156" s="11"/>
      <c r="E156" s="11"/>
      <c r="F156" s="11"/>
      <c r="G156" s="11"/>
      <c r="H156" s="11"/>
      <c r="I156" s="31"/>
      <c r="J156" s="31"/>
      <c r="K156" s="11"/>
      <c r="L156" s="11"/>
      <c r="M156" s="11"/>
      <c r="N156" s="11"/>
      <c r="O156" s="11"/>
      <c r="P156" s="11"/>
      <c r="Q156" s="11"/>
      <c r="R156" s="11"/>
      <c r="S156" s="11"/>
      <c r="T156" s="11"/>
      <c r="U156" s="11"/>
      <c r="V156" s="11"/>
    </row>
    <row r="157" spans="1:22" ht="12.75" customHeight="1" x14ac:dyDescent="0.25">
      <c r="A157" s="11"/>
      <c r="B157" s="30"/>
      <c r="C157" s="11"/>
      <c r="D157" s="11"/>
      <c r="E157" s="11"/>
      <c r="F157" s="11"/>
      <c r="G157" s="11"/>
      <c r="H157" s="11"/>
      <c r="I157" s="31"/>
      <c r="J157" s="31"/>
      <c r="K157" s="11"/>
      <c r="L157" s="11"/>
      <c r="M157" s="11"/>
      <c r="N157" s="11"/>
      <c r="O157" s="11"/>
      <c r="P157" s="11"/>
      <c r="Q157" s="11"/>
      <c r="R157" s="11"/>
      <c r="S157" s="11"/>
      <c r="T157" s="11"/>
      <c r="U157" s="11"/>
      <c r="V157" s="11"/>
    </row>
    <row r="158" spans="1:22" ht="12.75" customHeight="1" x14ac:dyDescent="0.25">
      <c r="A158" s="11"/>
      <c r="B158" s="30"/>
      <c r="C158" s="11"/>
      <c r="D158" s="11"/>
      <c r="E158" s="11"/>
      <c r="F158" s="11"/>
      <c r="G158" s="11"/>
      <c r="H158" s="11"/>
      <c r="I158" s="31"/>
      <c r="J158" s="31"/>
      <c r="K158" s="11"/>
      <c r="L158" s="11"/>
      <c r="M158" s="11"/>
      <c r="N158" s="11"/>
      <c r="O158" s="11"/>
      <c r="P158" s="11"/>
      <c r="Q158" s="11"/>
      <c r="R158" s="11"/>
      <c r="S158" s="11"/>
      <c r="T158" s="11"/>
      <c r="U158" s="11"/>
      <c r="V158" s="11"/>
    </row>
    <row r="159" spans="1:22" ht="12.75" customHeight="1" x14ac:dyDescent="0.25">
      <c r="A159" s="11"/>
      <c r="B159" s="30"/>
      <c r="C159" s="11"/>
      <c r="D159" s="11"/>
      <c r="E159" s="11"/>
      <c r="F159" s="11"/>
      <c r="G159" s="11"/>
      <c r="H159" s="11"/>
      <c r="I159" s="31"/>
      <c r="J159" s="31"/>
      <c r="K159" s="11"/>
      <c r="L159" s="11"/>
      <c r="M159" s="11"/>
      <c r="N159" s="11"/>
      <c r="O159" s="11"/>
      <c r="P159" s="11"/>
      <c r="Q159" s="11"/>
      <c r="R159" s="11"/>
      <c r="S159" s="11"/>
      <c r="T159" s="11"/>
      <c r="U159" s="11"/>
      <c r="V159" s="11"/>
    </row>
    <row r="160" spans="1:22" ht="12.75" customHeight="1" x14ac:dyDescent="0.25">
      <c r="A160" s="11"/>
      <c r="B160" s="30"/>
      <c r="C160" s="11"/>
      <c r="D160" s="11"/>
      <c r="E160" s="11"/>
      <c r="F160" s="11"/>
      <c r="G160" s="11"/>
      <c r="H160" s="11"/>
      <c r="I160" s="31"/>
      <c r="J160" s="31"/>
      <c r="K160" s="11"/>
      <c r="L160" s="11"/>
      <c r="M160" s="11"/>
      <c r="N160" s="11"/>
      <c r="O160" s="11"/>
      <c r="P160" s="11"/>
      <c r="Q160" s="11"/>
      <c r="R160" s="11"/>
      <c r="S160" s="11"/>
      <c r="T160" s="11"/>
      <c r="U160" s="11"/>
      <c r="V160" s="11"/>
    </row>
    <row r="161" spans="1:22" ht="12.75" customHeight="1" x14ac:dyDescent="0.25">
      <c r="A161" s="11"/>
      <c r="B161" s="30"/>
      <c r="C161" s="11"/>
      <c r="D161" s="11"/>
      <c r="E161" s="11"/>
      <c r="F161" s="11"/>
      <c r="G161" s="11"/>
      <c r="H161" s="11"/>
      <c r="I161" s="31"/>
      <c r="J161" s="31"/>
      <c r="K161" s="11"/>
      <c r="L161" s="11"/>
      <c r="M161" s="11"/>
      <c r="N161" s="11"/>
      <c r="O161" s="11"/>
      <c r="P161" s="11"/>
      <c r="Q161" s="11"/>
      <c r="R161" s="11"/>
      <c r="S161" s="11"/>
      <c r="T161" s="11"/>
      <c r="U161" s="11"/>
      <c r="V161" s="11"/>
    </row>
    <row r="162" spans="1:22" ht="12.75" customHeight="1" x14ac:dyDescent="0.25">
      <c r="A162" s="11"/>
      <c r="B162" s="30"/>
      <c r="C162" s="11"/>
      <c r="D162" s="11"/>
      <c r="E162" s="11"/>
      <c r="F162" s="11"/>
      <c r="G162" s="11"/>
      <c r="H162" s="11"/>
      <c r="I162" s="31"/>
      <c r="J162" s="31"/>
      <c r="K162" s="11"/>
      <c r="L162" s="11"/>
      <c r="M162" s="11"/>
      <c r="N162" s="11"/>
      <c r="O162" s="11"/>
      <c r="P162" s="11"/>
      <c r="Q162" s="11"/>
      <c r="R162" s="11"/>
      <c r="S162" s="11"/>
      <c r="T162" s="11"/>
      <c r="U162" s="11"/>
      <c r="V162" s="11"/>
    </row>
    <row r="163" spans="1:22" ht="12.75" customHeight="1" x14ac:dyDescent="0.25">
      <c r="A163" s="11"/>
      <c r="B163" s="30"/>
      <c r="C163" s="11"/>
      <c r="D163" s="11"/>
      <c r="E163" s="11"/>
      <c r="F163" s="11"/>
      <c r="G163" s="11"/>
      <c r="H163" s="11"/>
      <c r="I163" s="31"/>
      <c r="J163" s="31"/>
      <c r="K163" s="11"/>
      <c r="L163" s="11"/>
      <c r="M163" s="11"/>
      <c r="N163" s="11"/>
      <c r="O163" s="11"/>
      <c r="P163" s="11"/>
      <c r="Q163" s="11"/>
      <c r="R163" s="11"/>
      <c r="S163" s="11"/>
      <c r="T163" s="11"/>
      <c r="U163" s="11"/>
      <c r="V163" s="11"/>
    </row>
    <row r="164" spans="1:22" ht="12.75" customHeight="1" x14ac:dyDescent="0.25">
      <c r="A164" s="11"/>
      <c r="B164" s="30"/>
      <c r="C164" s="11"/>
      <c r="D164" s="11"/>
      <c r="E164" s="11"/>
      <c r="F164" s="11"/>
      <c r="G164" s="11"/>
      <c r="H164" s="11"/>
      <c r="I164" s="31"/>
      <c r="J164" s="31"/>
      <c r="K164" s="11"/>
      <c r="L164" s="11"/>
      <c r="M164" s="11"/>
      <c r="N164" s="11"/>
      <c r="O164" s="11"/>
      <c r="P164" s="11"/>
      <c r="Q164" s="11"/>
      <c r="R164" s="11"/>
      <c r="S164" s="11"/>
      <c r="T164" s="11"/>
      <c r="U164" s="11"/>
      <c r="V164" s="11"/>
    </row>
    <row r="165" spans="1:22" ht="12.75" customHeight="1" x14ac:dyDescent="0.25">
      <c r="A165" s="11"/>
      <c r="B165" s="30"/>
      <c r="C165" s="11"/>
      <c r="D165" s="11"/>
      <c r="E165" s="11"/>
      <c r="F165" s="11"/>
      <c r="G165" s="11"/>
      <c r="H165" s="11"/>
      <c r="I165" s="31"/>
      <c r="J165" s="31"/>
      <c r="K165" s="11"/>
      <c r="L165" s="11"/>
      <c r="M165" s="11"/>
      <c r="N165" s="11"/>
      <c r="O165" s="11"/>
      <c r="P165" s="11"/>
      <c r="Q165" s="11"/>
      <c r="R165" s="11"/>
      <c r="S165" s="11"/>
      <c r="T165" s="11"/>
      <c r="U165" s="11"/>
      <c r="V165" s="11"/>
    </row>
    <row r="166" spans="1:22" ht="12.75" customHeight="1" x14ac:dyDescent="0.25">
      <c r="A166" s="11"/>
      <c r="B166" s="30"/>
      <c r="C166" s="11"/>
      <c r="D166" s="11"/>
      <c r="E166" s="11"/>
      <c r="F166" s="11"/>
      <c r="G166" s="11"/>
      <c r="H166" s="11"/>
      <c r="I166" s="31"/>
      <c r="J166" s="31"/>
      <c r="K166" s="11"/>
      <c r="L166" s="11"/>
      <c r="M166" s="11"/>
      <c r="N166" s="11"/>
      <c r="O166" s="11"/>
      <c r="P166" s="11"/>
      <c r="Q166" s="11"/>
      <c r="R166" s="11"/>
      <c r="S166" s="11"/>
      <c r="T166" s="11"/>
      <c r="U166" s="11"/>
      <c r="V166" s="11"/>
    </row>
    <row r="167" spans="1:22" ht="12.75" customHeight="1" x14ac:dyDescent="0.25">
      <c r="A167" s="11"/>
      <c r="B167" s="30"/>
      <c r="C167" s="11"/>
      <c r="D167" s="11"/>
      <c r="E167" s="11"/>
      <c r="F167" s="11"/>
      <c r="G167" s="11"/>
      <c r="H167" s="11"/>
      <c r="I167" s="31"/>
      <c r="J167" s="31"/>
      <c r="K167" s="11"/>
      <c r="L167" s="11"/>
      <c r="M167" s="11"/>
      <c r="N167" s="11"/>
      <c r="O167" s="11"/>
      <c r="P167" s="11"/>
      <c r="Q167" s="11"/>
      <c r="R167" s="11"/>
      <c r="S167" s="11"/>
      <c r="T167" s="11"/>
      <c r="U167" s="11"/>
      <c r="V167" s="11"/>
    </row>
    <row r="168" spans="1:22" ht="12.75" customHeight="1" x14ac:dyDescent="0.25">
      <c r="A168" s="11"/>
      <c r="B168" s="30"/>
      <c r="C168" s="11"/>
      <c r="D168" s="11"/>
      <c r="E168" s="11"/>
      <c r="F168" s="11"/>
      <c r="G168" s="11"/>
      <c r="H168" s="11"/>
      <c r="I168" s="31"/>
      <c r="J168" s="31"/>
      <c r="K168" s="11"/>
      <c r="L168" s="11"/>
      <c r="M168" s="11"/>
      <c r="N168" s="11"/>
      <c r="O168" s="11"/>
      <c r="P168" s="11"/>
      <c r="Q168" s="11"/>
      <c r="R168" s="11"/>
      <c r="S168" s="11"/>
      <c r="T168" s="11"/>
      <c r="U168" s="11"/>
      <c r="V168" s="11"/>
    </row>
    <row r="169" spans="1:22" ht="12.75" customHeight="1" x14ac:dyDescent="0.25">
      <c r="A169" s="11"/>
      <c r="B169" s="30"/>
      <c r="C169" s="11"/>
      <c r="D169" s="11"/>
      <c r="E169" s="11"/>
      <c r="F169" s="11"/>
      <c r="G169" s="11"/>
      <c r="H169" s="11"/>
      <c r="I169" s="31"/>
      <c r="J169" s="31"/>
      <c r="K169" s="11"/>
      <c r="L169" s="11"/>
      <c r="M169" s="11"/>
      <c r="N169" s="11"/>
      <c r="O169" s="11"/>
      <c r="P169" s="11"/>
      <c r="Q169" s="11"/>
      <c r="R169" s="11"/>
      <c r="S169" s="11"/>
      <c r="T169" s="11"/>
      <c r="U169" s="11"/>
      <c r="V169" s="11"/>
    </row>
    <row r="170" spans="1:22" ht="12.75" customHeight="1" x14ac:dyDescent="0.25">
      <c r="A170" s="11"/>
      <c r="B170" s="30"/>
      <c r="C170" s="11"/>
      <c r="D170" s="11"/>
      <c r="E170" s="11"/>
      <c r="F170" s="11"/>
      <c r="G170" s="11"/>
      <c r="H170" s="11"/>
      <c r="I170" s="31"/>
      <c r="J170" s="31"/>
      <c r="K170" s="11"/>
      <c r="L170" s="11"/>
      <c r="M170" s="11"/>
      <c r="N170" s="11"/>
      <c r="O170" s="11"/>
      <c r="P170" s="11"/>
      <c r="Q170" s="11"/>
      <c r="R170" s="11"/>
      <c r="S170" s="11"/>
      <c r="T170" s="11"/>
      <c r="U170" s="11"/>
      <c r="V170" s="11"/>
    </row>
    <row r="171" spans="1:22" ht="12.75" customHeight="1" x14ac:dyDescent="0.25">
      <c r="A171" s="11"/>
      <c r="B171" s="30"/>
      <c r="C171" s="11"/>
      <c r="D171" s="11"/>
      <c r="E171" s="11"/>
      <c r="F171" s="11"/>
      <c r="G171" s="11"/>
      <c r="H171" s="11"/>
      <c r="I171" s="31"/>
      <c r="J171" s="31"/>
      <c r="K171" s="11"/>
      <c r="L171" s="11"/>
      <c r="M171" s="11"/>
      <c r="N171" s="11"/>
      <c r="O171" s="11"/>
      <c r="P171" s="11"/>
      <c r="Q171" s="11"/>
      <c r="R171" s="11"/>
      <c r="S171" s="11"/>
      <c r="T171" s="11"/>
      <c r="U171" s="11"/>
      <c r="V171" s="11"/>
    </row>
    <row r="172" spans="1:22" ht="12.75" customHeight="1" x14ac:dyDescent="0.25">
      <c r="A172" s="11"/>
      <c r="B172" s="30"/>
      <c r="C172" s="11"/>
      <c r="D172" s="11"/>
      <c r="E172" s="11"/>
      <c r="F172" s="11"/>
      <c r="G172" s="11"/>
      <c r="H172" s="11"/>
      <c r="I172" s="31"/>
      <c r="J172" s="31"/>
      <c r="K172" s="11"/>
      <c r="L172" s="11"/>
      <c r="M172" s="11"/>
      <c r="N172" s="11"/>
      <c r="O172" s="11"/>
      <c r="P172" s="11"/>
      <c r="Q172" s="11"/>
      <c r="R172" s="11"/>
      <c r="S172" s="11"/>
      <c r="T172" s="11"/>
      <c r="U172" s="11"/>
      <c r="V172" s="11"/>
    </row>
    <row r="173" spans="1:22" ht="12.75" customHeight="1" x14ac:dyDescent="0.25">
      <c r="A173" s="11"/>
      <c r="B173" s="30"/>
      <c r="C173" s="11"/>
      <c r="D173" s="11"/>
      <c r="E173" s="11"/>
      <c r="F173" s="11"/>
      <c r="G173" s="11"/>
      <c r="H173" s="11"/>
      <c r="I173" s="31"/>
      <c r="J173" s="31"/>
      <c r="K173" s="11"/>
      <c r="L173" s="11"/>
      <c r="M173" s="11"/>
      <c r="N173" s="11"/>
      <c r="O173" s="11"/>
      <c r="P173" s="11"/>
      <c r="Q173" s="11"/>
      <c r="R173" s="11"/>
      <c r="S173" s="11"/>
      <c r="T173" s="11"/>
      <c r="U173" s="11"/>
      <c r="V173" s="11"/>
    </row>
    <row r="174" spans="1:22" ht="12.75" customHeight="1" x14ac:dyDescent="0.25">
      <c r="A174" s="11"/>
      <c r="B174" s="30"/>
      <c r="C174" s="11"/>
      <c r="D174" s="11"/>
      <c r="E174" s="11"/>
      <c r="F174" s="11"/>
      <c r="G174" s="11"/>
      <c r="H174" s="11"/>
      <c r="I174" s="31"/>
      <c r="J174" s="31"/>
      <c r="K174" s="11"/>
      <c r="L174" s="11"/>
      <c r="M174" s="11"/>
      <c r="N174" s="11"/>
      <c r="O174" s="11"/>
      <c r="P174" s="11"/>
      <c r="Q174" s="11"/>
      <c r="R174" s="11"/>
      <c r="S174" s="11"/>
      <c r="T174" s="11"/>
      <c r="U174" s="11"/>
      <c r="V174" s="11"/>
    </row>
    <row r="175" spans="1:22" ht="12.75" customHeight="1" x14ac:dyDescent="0.25">
      <c r="A175" s="11"/>
      <c r="B175" s="30"/>
      <c r="C175" s="11"/>
      <c r="D175" s="11"/>
      <c r="E175" s="11"/>
      <c r="F175" s="11"/>
      <c r="G175" s="11"/>
      <c r="H175" s="11"/>
      <c r="I175" s="31"/>
      <c r="J175" s="31"/>
      <c r="K175" s="11"/>
      <c r="L175" s="11"/>
      <c r="M175" s="11"/>
      <c r="N175" s="11"/>
      <c r="O175" s="11"/>
      <c r="P175" s="11"/>
      <c r="Q175" s="11"/>
      <c r="R175" s="11"/>
      <c r="S175" s="11"/>
      <c r="T175" s="11"/>
      <c r="U175" s="11"/>
      <c r="V175" s="11"/>
    </row>
    <row r="176" spans="1:22" ht="12.75" customHeight="1" x14ac:dyDescent="0.25">
      <c r="A176" s="11"/>
      <c r="B176" s="30"/>
      <c r="C176" s="11"/>
      <c r="D176" s="11"/>
      <c r="E176" s="11"/>
      <c r="F176" s="11"/>
      <c r="G176" s="11"/>
      <c r="H176" s="11"/>
      <c r="I176" s="31"/>
      <c r="J176" s="31"/>
      <c r="K176" s="11"/>
      <c r="L176" s="11"/>
      <c r="M176" s="11"/>
      <c r="N176" s="11"/>
      <c r="O176" s="11"/>
      <c r="P176" s="11"/>
      <c r="Q176" s="11"/>
      <c r="R176" s="11"/>
      <c r="S176" s="11"/>
      <c r="T176" s="11"/>
      <c r="U176" s="11"/>
      <c r="V176" s="11"/>
    </row>
    <row r="177" spans="1:22" ht="12.75" customHeight="1" x14ac:dyDescent="0.25">
      <c r="A177" s="11"/>
      <c r="B177" s="30"/>
      <c r="C177" s="11"/>
      <c r="D177" s="11"/>
      <c r="E177" s="11"/>
      <c r="F177" s="11"/>
      <c r="G177" s="11"/>
      <c r="H177" s="11"/>
      <c r="I177" s="31"/>
      <c r="J177" s="31"/>
      <c r="K177" s="11"/>
      <c r="L177" s="11"/>
      <c r="M177" s="11"/>
      <c r="N177" s="11"/>
      <c r="O177" s="11"/>
      <c r="P177" s="11"/>
      <c r="Q177" s="11"/>
      <c r="R177" s="11"/>
      <c r="S177" s="11"/>
      <c r="T177" s="11"/>
      <c r="U177" s="11"/>
      <c r="V177" s="11"/>
    </row>
    <row r="178" spans="1:22" ht="12.75" customHeight="1" x14ac:dyDescent="0.25">
      <c r="A178" s="11"/>
      <c r="B178" s="30"/>
      <c r="C178" s="11"/>
      <c r="D178" s="11"/>
      <c r="E178" s="11"/>
      <c r="F178" s="11"/>
      <c r="G178" s="11"/>
      <c r="H178" s="11"/>
      <c r="I178" s="31"/>
      <c r="J178" s="31"/>
      <c r="K178" s="11"/>
      <c r="L178" s="11"/>
      <c r="M178" s="11"/>
      <c r="N178" s="11"/>
      <c r="O178" s="11"/>
      <c r="P178" s="11"/>
      <c r="Q178" s="11"/>
      <c r="R178" s="11"/>
      <c r="S178" s="11"/>
      <c r="T178" s="11"/>
      <c r="U178" s="11"/>
      <c r="V178" s="11"/>
    </row>
    <row r="179" spans="1:22" ht="12.75" customHeight="1" x14ac:dyDescent="0.25">
      <c r="A179" s="11"/>
      <c r="B179" s="30"/>
      <c r="C179" s="11"/>
      <c r="D179" s="11"/>
      <c r="E179" s="11"/>
      <c r="F179" s="11"/>
      <c r="G179" s="11"/>
      <c r="H179" s="11"/>
      <c r="I179" s="31"/>
      <c r="J179" s="31"/>
      <c r="K179" s="11"/>
      <c r="L179" s="11"/>
      <c r="M179" s="11"/>
      <c r="N179" s="11"/>
      <c r="O179" s="11"/>
      <c r="P179" s="11"/>
      <c r="Q179" s="11"/>
      <c r="R179" s="11"/>
      <c r="S179" s="11"/>
      <c r="T179" s="11"/>
      <c r="U179" s="11"/>
      <c r="V179" s="11"/>
    </row>
    <row r="180" spans="1:22" ht="12.75" customHeight="1" x14ac:dyDescent="0.25">
      <c r="A180" s="11"/>
      <c r="B180" s="30"/>
      <c r="C180" s="11"/>
      <c r="D180" s="11"/>
      <c r="E180" s="11"/>
      <c r="F180" s="11"/>
      <c r="G180" s="11"/>
      <c r="H180" s="11"/>
      <c r="I180" s="31"/>
      <c r="J180" s="31"/>
      <c r="K180" s="11"/>
      <c r="L180" s="11"/>
      <c r="M180" s="11"/>
      <c r="N180" s="11"/>
      <c r="O180" s="11"/>
      <c r="P180" s="11"/>
      <c r="Q180" s="11"/>
      <c r="R180" s="11"/>
      <c r="S180" s="11"/>
      <c r="T180" s="11"/>
      <c r="U180" s="11"/>
      <c r="V180" s="11"/>
    </row>
    <row r="181" spans="1:22" ht="12.75" customHeight="1" x14ac:dyDescent="0.25">
      <c r="A181" s="11"/>
      <c r="B181" s="30"/>
      <c r="C181" s="11"/>
      <c r="D181" s="11"/>
      <c r="E181" s="11"/>
      <c r="F181" s="11"/>
      <c r="G181" s="11"/>
      <c r="H181" s="11"/>
      <c r="I181" s="31"/>
      <c r="J181" s="31"/>
      <c r="K181" s="11"/>
      <c r="L181" s="11"/>
      <c r="M181" s="11"/>
      <c r="N181" s="11"/>
      <c r="O181" s="11"/>
      <c r="P181" s="11"/>
      <c r="Q181" s="11"/>
      <c r="R181" s="11"/>
      <c r="S181" s="11"/>
      <c r="T181" s="11"/>
      <c r="U181" s="11"/>
      <c r="V181" s="11"/>
    </row>
    <row r="182" spans="1:22" ht="12.75" customHeight="1" x14ac:dyDescent="0.25">
      <c r="A182" s="11"/>
      <c r="B182" s="30"/>
      <c r="C182" s="11"/>
      <c r="D182" s="11"/>
      <c r="E182" s="11"/>
      <c r="F182" s="11"/>
      <c r="G182" s="11"/>
      <c r="H182" s="11"/>
      <c r="I182" s="31"/>
      <c r="J182" s="31"/>
      <c r="K182" s="11"/>
      <c r="L182" s="11"/>
      <c r="M182" s="11"/>
      <c r="N182" s="11"/>
      <c r="O182" s="11"/>
      <c r="P182" s="11"/>
      <c r="Q182" s="11"/>
      <c r="R182" s="11"/>
      <c r="S182" s="11"/>
      <c r="T182" s="11"/>
      <c r="U182" s="11"/>
      <c r="V182" s="11"/>
    </row>
    <row r="183" spans="1:22" ht="12.75" customHeight="1" x14ac:dyDescent="0.25">
      <c r="A183" s="11"/>
      <c r="B183" s="30"/>
      <c r="C183" s="11"/>
      <c r="D183" s="11"/>
      <c r="E183" s="11"/>
      <c r="F183" s="11"/>
      <c r="G183" s="11"/>
      <c r="H183" s="11"/>
      <c r="I183" s="31"/>
      <c r="J183" s="31"/>
      <c r="K183" s="11"/>
      <c r="L183" s="11"/>
      <c r="M183" s="11"/>
      <c r="N183" s="11"/>
      <c r="O183" s="11"/>
      <c r="P183" s="11"/>
      <c r="Q183" s="11"/>
      <c r="R183" s="11"/>
      <c r="S183" s="11"/>
      <c r="T183" s="11"/>
      <c r="U183" s="11"/>
      <c r="V183" s="11"/>
    </row>
    <row r="184" spans="1:22" ht="12.75" customHeight="1" x14ac:dyDescent="0.25">
      <c r="A184" s="11"/>
      <c r="B184" s="30"/>
      <c r="C184" s="11"/>
      <c r="D184" s="11"/>
      <c r="E184" s="11"/>
      <c r="F184" s="11"/>
      <c r="G184" s="11"/>
      <c r="H184" s="11"/>
      <c r="I184" s="31"/>
      <c r="J184" s="31"/>
      <c r="K184" s="11"/>
      <c r="L184" s="11"/>
      <c r="M184" s="11"/>
      <c r="N184" s="11"/>
      <c r="O184" s="11"/>
      <c r="P184" s="11"/>
      <c r="Q184" s="11"/>
      <c r="R184" s="11"/>
      <c r="S184" s="11"/>
      <c r="T184" s="11"/>
      <c r="U184" s="11"/>
      <c r="V184" s="11"/>
    </row>
    <row r="185" spans="1:22" ht="12.75" customHeight="1" x14ac:dyDescent="0.25">
      <c r="A185" s="11"/>
      <c r="B185" s="30"/>
      <c r="C185" s="11"/>
      <c r="D185" s="11"/>
      <c r="E185" s="11"/>
      <c r="F185" s="11"/>
      <c r="G185" s="11"/>
      <c r="H185" s="11"/>
      <c r="I185" s="31"/>
      <c r="J185" s="31"/>
      <c r="K185" s="11"/>
      <c r="L185" s="11"/>
      <c r="M185" s="11"/>
      <c r="N185" s="11"/>
      <c r="O185" s="11"/>
      <c r="P185" s="11"/>
      <c r="Q185" s="11"/>
      <c r="R185" s="11"/>
      <c r="S185" s="11"/>
      <c r="T185" s="11"/>
      <c r="U185" s="11"/>
      <c r="V185" s="11"/>
    </row>
    <row r="186" spans="1:22" ht="12.75" customHeight="1" x14ac:dyDescent="0.25">
      <c r="A186" s="11"/>
      <c r="B186" s="30"/>
      <c r="C186" s="11"/>
      <c r="D186" s="11"/>
      <c r="E186" s="11"/>
      <c r="F186" s="11"/>
      <c r="G186" s="11"/>
      <c r="H186" s="11"/>
      <c r="I186" s="31"/>
      <c r="J186" s="31"/>
      <c r="K186" s="11"/>
      <c r="L186" s="11"/>
      <c r="M186" s="11"/>
      <c r="N186" s="11"/>
      <c r="O186" s="11"/>
      <c r="P186" s="11"/>
      <c r="Q186" s="11"/>
      <c r="R186" s="11"/>
      <c r="S186" s="11"/>
      <c r="T186" s="11"/>
      <c r="U186" s="11"/>
      <c r="V186" s="11"/>
    </row>
    <row r="187" spans="1:22" ht="12.75" customHeight="1" x14ac:dyDescent="0.25">
      <c r="A187" s="11"/>
      <c r="B187" s="30"/>
      <c r="C187" s="11"/>
      <c r="D187" s="11"/>
      <c r="E187" s="11"/>
      <c r="F187" s="11"/>
      <c r="G187" s="11"/>
      <c r="H187" s="11"/>
      <c r="I187" s="31"/>
      <c r="J187" s="31"/>
      <c r="K187" s="11"/>
      <c r="L187" s="11"/>
      <c r="M187" s="11"/>
      <c r="N187" s="11"/>
      <c r="O187" s="11"/>
      <c r="P187" s="11"/>
      <c r="Q187" s="11"/>
      <c r="R187" s="11"/>
      <c r="S187" s="11"/>
      <c r="T187" s="11"/>
      <c r="U187" s="11"/>
      <c r="V187" s="11"/>
    </row>
    <row r="188" spans="1:22" ht="12.75" customHeight="1" x14ac:dyDescent="0.25">
      <c r="A188" s="11"/>
      <c r="B188" s="30"/>
      <c r="C188" s="11"/>
      <c r="D188" s="11"/>
      <c r="E188" s="11"/>
      <c r="F188" s="11"/>
      <c r="G188" s="11"/>
      <c r="H188" s="11"/>
      <c r="I188" s="31"/>
      <c r="J188" s="31"/>
      <c r="K188" s="11"/>
      <c r="L188" s="11"/>
      <c r="M188" s="11"/>
      <c r="N188" s="11"/>
      <c r="O188" s="11"/>
      <c r="P188" s="11"/>
      <c r="Q188" s="11"/>
      <c r="R188" s="11"/>
      <c r="S188" s="11"/>
      <c r="T188" s="11"/>
      <c r="U188" s="11"/>
      <c r="V188" s="11"/>
    </row>
    <row r="189" spans="1:22" ht="12.75" customHeight="1" x14ac:dyDescent="0.25">
      <c r="A189" s="11"/>
      <c r="B189" s="30"/>
      <c r="C189" s="11"/>
      <c r="D189" s="11"/>
      <c r="E189" s="11"/>
      <c r="F189" s="11"/>
      <c r="G189" s="11"/>
      <c r="H189" s="11"/>
      <c r="I189" s="31"/>
      <c r="J189" s="31"/>
      <c r="K189" s="11"/>
      <c r="L189" s="11"/>
      <c r="M189" s="11"/>
      <c r="N189" s="11"/>
      <c r="O189" s="11"/>
      <c r="P189" s="11"/>
      <c r="Q189" s="11"/>
      <c r="R189" s="11"/>
      <c r="S189" s="11"/>
      <c r="T189" s="11"/>
      <c r="U189" s="11"/>
      <c r="V189" s="11"/>
    </row>
    <row r="190" spans="1:22" ht="12.75" customHeight="1" x14ac:dyDescent="0.25">
      <c r="A190" s="11"/>
      <c r="B190" s="30"/>
      <c r="C190" s="11"/>
      <c r="D190" s="11"/>
      <c r="E190" s="11"/>
      <c r="F190" s="11"/>
      <c r="G190" s="11"/>
      <c r="H190" s="11"/>
      <c r="I190" s="31"/>
      <c r="J190" s="31"/>
      <c r="K190" s="11"/>
      <c r="L190" s="11"/>
      <c r="M190" s="11"/>
      <c r="N190" s="11"/>
      <c r="O190" s="11"/>
      <c r="P190" s="11"/>
      <c r="Q190" s="11"/>
      <c r="R190" s="11"/>
      <c r="S190" s="11"/>
      <c r="T190" s="11"/>
      <c r="U190" s="11"/>
      <c r="V190" s="11"/>
    </row>
    <row r="191" spans="1:22" ht="12.75" customHeight="1" x14ac:dyDescent="0.25">
      <c r="A191" s="11"/>
      <c r="B191" s="30"/>
      <c r="C191" s="11"/>
      <c r="D191" s="11"/>
      <c r="E191" s="11"/>
      <c r="F191" s="11"/>
      <c r="G191" s="11"/>
      <c r="H191" s="11"/>
      <c r="I191" s="31"/>
      <c r="J191" s="31"/>
      <c r="K191" s="11"/>
      <c r="L191" s="11"/>
      <c r="M191" s="11"/>
      <c r="N191" s="11"/>
      <c r="O191" s="11"/>
      <c r="P191" s="11"/>
      <c r="Q191" s="11"/>
      <c r="R191" s="11"/>
      <c r="S191" s="11"/>
      <c r="T191" s="11"/>
      <c r="U191" s="11"/>
      <c r="V191" s="11"/>
    </row>
    <row r="192" spans="1:22" ht="12.75" customHeight="1" x14ac:dyDescent="0.25">
      <c r="A192" s="11"/>
      <c r="B192" s="30"/>
      <c r="C192" s="11"/>
      <c r="D192" s="11"/>
      <c r="E192" s="11"/>
      <c r="F192" s="11"/>
      <c r="G192" s="11"/>
      <c r="H192" s="11"/>
      <c r="I192" s="31"/>
      <c r="J192" s="31"/>
      <c r="K192" s="11"/>
      <c r="L192" s="11"/>
      <c r="M192" s="11"/>
      <c r="N192" s="11"/>
      <c r="O192" s="11"/>
      <c r="P192" s="11"/>
      <c r="Q192" s="11"/>
      <c r="R192" s="11"/>
      <c r="S192" s="11"/>
      <c r="T192" s="11"/>
      <c r="U192" s="11"/>
      <c r="V192" s="11"/>
    </row>
    <row r="193" spans="1:22" ht="12.75" customHeight="1" x14ac:dyDescent="0.25">
      <c r="A193" s="11"/>
      <c r="B193" s="30"/>
      <c r="C193" s="11"/>
      <c r="D193" s="11"/>
      <c r="E193" s="11"/>
      <c r="F193" s="11"/>
      <c r="G193" s="11"/>
      <c r="H193" s="11"/>
      <c r="I193" s="31"/>
      <c r="J193" s="31"/>
      <c r="K193" s="11"/>
      <c r="L193" s="11"/>
      <c r="M193" s="11"/>
      <c r="N193" s="11"/>
      <c r="O193" s="11"/>
      <c r="P193" s="11"/>
      <c r="Q193" s="11"/>
      <c r="R193" s="11"/>
      <c r="S193" s="11"/>
      <c r="T193" s="11"/>
      <c r="U193" s="11"/>
      <c r="V193" s="11"/>
    </row>
    <row r="194" spans="1:22" ht="12.75" customHeight="1" x14ac:dyDescent="0.25">
      <c r="A194" s="11"/>
      <c r="B194" s="30"/>
      <c r="C194" s="11"/>
      <c r="D194" s="11"/>
      <c r="E194" s="11"/>
      <c r="F194" s="11"/>
      <c r="G194" s="11"/>
      <c r="H194" s="11"/>
      <c r="I194" s="31"/>
      <c r="J194" s="31"/>
      <c r="K194" s="11"/>
      <c r="L194" s="11"/>
      <c r="M194" s="11"/>
      <c r="N194" s="11"/>
      <c r="O194" s="11"/>
      <c r="P194" s="11"/>
      <c r="Q194" s="11"/>
      <c r="R194" s="11"/>
      <c r="S194" s="11"/>
      <c r="T194" s="11"/>
      <c r="U194" s="11"/>
      <c r="V194" s="11"/>
    </row>
    <row r="195" spans="1:22" ht="12.75" customHeight="1" x14ac:dyDescent="0.25">
      <c r="A195" s="11"/>
      <c r="B195" s="30"/>
      <c r="C195" s="11"/>
      <c r="D195" s="11"/>
      <c r="E195" s="11"/>
      <c r="F195" s="11"/>
      <c r="G195" s="11"/>
      <c r="H195" s="11"/>
      <c r="I195" s="31"/>
      <c r="J195" s="31"/>
      <c r="K195" s="11"/>
      <c r="L195" s="11"/>
      <c r="M195" s="11"/>
      <c r="N195" s="11"/>
      <c r="O195" s="11"/>
      <c r="P195" s="11"/>
      <c r="Q195" s="11"/>
      <c r="R195" s="11"/>
      <c r="S195" s="11"/>
      <c r="T195" s="11"/>
      <c r="U195" s="11"/>
      <c r="V195" s="11"/>
    </row>
    <row r="196" spans="1:22" ht="12.75" customHeight="1" x14ac:dyDescent="0.25">
      <c r="A196" s="11"/>
      <c r="B196" s="30"/>
      <c r="C196" s="11"/>
      <c r="D196" s="11"/>
      <c r="E196" s="11"/>
      <c r="F196" s="11"/>
      <c r="G196" s="11"/>
      <c r="H196" s="11"/>
      <c r="I196" s="31"/>
      <c r="J196" s="31"/>
      <c r="K196" s="11"/>
      <c r="L196" s="11"/>
      <c r="M196" s="11"/>
      <c r="N196" s="11"/>
      <c r="O196" s="11"/>
      <c r="P196" s="11"/>
      <c r="Q196" s="11"/>
      <c r="R196" s="11"/>
      <c r="S196" s="11"/>
      <c r="T196" s="11"/>
      <c r="U196" s="11"/>
      <c r="V196" s="11"/>
    </row>
    <row r="197" spans="1:22" ht="12.75" customHeight="1" x14ac:dyDescent="0.25">
      <c r="A197" s="11"/>
      <c r="B197" s="30"/>
      <c r="C197" s="11"/>
      <c r="D197" s="11"/>
      <c r="E197" s="11"/>
      <c r="F197" s="11"/>
      <c r="G197" s="11"/>
      <c r="H197" s="11"/>
      <c r="I197" s="31"/>
      <c r="J197" s="31"/>
      <c r="K197" s="11"/>
      <c r="L197" s="11"/>
      <c r="M197" s="11"/>
      <c r="N197" s="11"/>
      <c r="O197" s="11"/>
      <c r="P197" s="11"/>
      <c r="Q197" s="11"/>
      <c r="R197" s="11"/>
      <c r="S197" s="11"/>
      <c r="T197" s="11"/>
      <c r="U197" s="11"/>
      <c r="V197" s="11"/>
    </row>
    <row r="198" spans="1:22" ht="12.75" customHeight="1" x14ac:dyDescent="0.25">
      <c r="A198" s="11"/>
      <c r="B198" s="30"/>
      <c r="C198" s="11"/>
      <c r="D198" s="11"/>
      <c r="E198" s="11"/>
      <c r="F198" s="11"/>
      <c r="G198" s="11"/>
      <c r="H198" s="11"/>
      <c r="I198" s="31"/>
      <c r="J198" s="31"/>
      <c r="K198" s="11"/>
      <c r="L198" s="11"/>
      <c r="M198" s="11"/>
      <c r="N198" s="11"/>
      <c r="O198" s="11"/>
      <c r="P198" s="11"/>
      <c r="Q198" s="11"/>
      <c r="R198" s="11"/>
      <c r="S198" s="11"/>
      <c r="T198" s="11"/>
      <c r="U198" s="11"/>
      <c r="V198" s="11"/>
    </row>
    <row r="199" spans="1:22" ht="12.75" customHeight="1" x14ac:dyDescent="0.25">
      <c r="A199" s="11"/>
      <c r="B199" s="30"/>
      <c r="C199" s="11"/>
      <c r="D199" s="11"/>
      <c r="E199" s="11"/>
      <c r="F199" s="11"/>
      <c r="G199" s="11"/>
      <c r="H199" s="11"/>
      <c r="I199" s="31"/>
      <c r="J199" s="31"/>
      <c r="K199" s="11"/>
      <c r="L199" s="11"/>
      <c r="M199" s="11"/>
      <c r="N199" s="11"/>
      <c r="O199" s="11"/>
      <c r="P199" s="11"/>
      <c r="Q199" s="11"/>
      <c r="R199" s="11"/>
      <c r="S199" s="11"/>
      <c r="T199" s="11"/>
      <c r="U199" s="11"/>
      <c r="V199" s="11"/>
    </row>
    <row r="200" spans="1:22" ht="12.75" customHeight="1" x14ac:dyDescent="0.25">
      <c r="A200" s="11"/>
      <c r="B200" s="30"/>
      <c r="C200" s="11"/>
      <c r="D200" s="11"/>
      <c r="E200" s="11"/>
      <c r="F200" s="11"/>
      <c r="G200" s="11"/>
      <c r="H200" s="11"/>
      <c r="I200" s="31"/>
      <c r="J200" s="31"/>
      <c r="K200" s="11"/>
      <c r="L200" s="11"/>
      <c r="M200" s="11"/>
      <c r="N200" s="11"/>
      <c r="O200" s="11"/>
      <c r="P200" s="11"/>
      <c r="Q200" s="11"/>
      <c r="R200" s="11"/>
      <c r="S200" s="11"/>
      <c r="T200" s="11"/>
      <c r="U200" s="11"/>
      <c r="V200" s="11"/>
    </row>
    <row r="201" spans="1:22" ht="12.75" customHeight="1" x14ac:dyDescent="0.25">
      <c r="A201" s="11"/>
      <c r="B201" s="30"/>
      <c r="C201" s="11"/>
      <c r="D201" s="11"/>
      <c r="E201" s="11"/>
      <c r="F201" s="11"/>
      <c r="G201" s="11"/>
      <c r="H201" s="11"/>
      <c r="I201" s="31"/>
      <c r="J201" s="31"/>
      <c r="K201" s="11"/>
      <c r="L201" s="11"/>
      <c r="M201" s="11"/>
      <c r="N201" s="11"/>
      <c r="O201" s="11"/>
      <c r="P201" s="11"/>
      <c r="Q201" s="11"/>
      <c r="R201" s="11"/>
      <c r="S201" s="11"/>
      <c r="T201" s="11"/>
      <c r="U201" s="11"/>
      <c r="V201" s="11"/>
    </row>
    <row r="202" spans="1:22" ht="12.75" customHeight="1" x14ac:dyDescent="0.25">
      <c r="A202" s="11"/>
      <c r="B202" s="30"/>
      <c r="C202" s="11"/>
      <c r="D202" s="11"/>
      <c r="E202" s="11"/>
      <c r="F202" s="11"/>
      <c r="G202" s="11"/>
      <c r="H202" s="11"/>
      <c r="I202" s="31"/>
      <c r="J202" s="31"/>
      <c r="K202" s="11"/>
      <c r="L202" s="11"/>
      <c r="M202" s="11"/>
      <c r="N202" s="11"/>
      <c r="O202" s="11"/>
      <c r="P202" s="11"/>
      <c r="Q202" s="11"/>
      <c r="R202" s="11"/>
      <c r="S202" s="11"/>
      <c r="T202" s="11"/>
      <c r="U202" s="11"/>
      <c r="V202" s="11"/>
    </row>
    <row r="203" spans="1:22" ht="12.75" customHeight="1" x14ac:dyDescent="0.25">
      <c r="A203" s="11"/>
      <c r="B203" s="30"/>
      <c r="C203" s="11"/>
      <c r="D203" s="11"/>
      <c r="E203" s="11"/>
      <c r="F203" s="11"/>
      <c r="G203" s="11"/>
      <c r="H203" s="11"/>
      <c r="I203" s="31"/>
      <c r="J203" s="31"/>
      <c r="K203" s="11"/>
      <c r="L203" s="11"/>
      <c r="M203" s="11"/>
      <c r="N203" s="11"/>
      <c r="O203" s="11"/>
      <c r="P203" s="11"/>
      <c r="Q203" s="11"/>
      <c r="R203" s="11"/>
      <c r="S203" s="11"/>
      <c r="T203" s="11"/>
      <c r="U203" s="11"/>
      <c r="V203" s="11"/>
    </row>
    <row r="204" spans="1:22" ht="12.75" customHeight="1" x14ac:dyDescent="0.25">
      <c r="A204" s="11"/>
      <c r="B204" s="30"/>
      <c r="C204" s="11"/>
      <c r="D204" s="11"/>
      <c r="E204" s="11"/>
      <c r="F204" s="11"/>
      <c r="G204" s="11"/>
      <c r="H204" s="11"/>
      <c r="I204" s="31"/>
      <c r="J204" s="31"/>
      <c r="K204" s="11"/>
      <c r="L204" s="11"/>
      <c r="M204" s="11"/>
      <c r="N204" s="11"/>
      <c r="O204" s="11"/>
      <c r="P204" s="11"/>
      <c r="Q204" s="11"/>
      <c r="R204" s="11"/>
      <c r="S204" s="11"/>
      <c r="T204" s="11"/>
      <c r="U204" s="11"/>
      <c r="V204" s="11"/>
    </row>
    <row r="205" spans="1:22" ht="12.75" customHeight="1" x14ac:dyDescent="0.25">
      <c r="A205" s="11"/>
      <c r="B205" s="30"/>
      <c r="C205" s="11"/>
      <c r="D205" s="11"/>
      <c r="E205" s="11"/>
      <c r="F205" s="11"/>
      <c r="G205" s="11"/>
      <c r="H205" s="11"/>
      <c r="I205" s="31"/>
      <c r="J205" s="31"/>
      <c r="K205" s="11"/>
      <c r="L205" s="11"/>
      <c r="M205" s="11"/>
      <c r="N205" s="11"/>
      <c r="O205" s="11"/>
      <c r="P205" s="11"/>
      <c r="Q205" s="11"/>
      <c r="R205" s="11"/>
      <c r="S205" s="11"/>
      <c r="T205" s="11"/>
      <c r="U205" s="11"/>
      <c r="V205" s="11"/>
    </row>
    <row r="206" spans="1:22" ht="12.75" customHeight="1" x14ac:dyDescent="0.25">
      <c r="A206" s="11"/>
      <c r="B206" s="30"/>
      <c r="C206" s="11"/>
      <c r="D206" s="11"/>
      <c r="E206" s="11"/>
      <c r="F206" s="11"/>
      <c r="G206" s="11"/>
      <c r="H206" s="11"/>
      <c r="I206" s="31"/>
      <c r="J206" s="31"/>
      <c r="K206" s="11"/>
      <c r="L206" s="11"/>
      <c r="M206" s="11"/>
      <c r="N206" s="11"/>
      <c r="O206" s="11"/>
      <c r="P206" s="11"/>
      <c r="Q206" s="11"/>
      <c r="R206" s="11"/>
      <c r="S206" s="11"/>
      <c r="T206" s="11"/>
      <c r="U206" s="11"/>
      <c r="V206" s="11"/>
    </row>
    <row r="207" spans="1:22" ht="12.75" customHeight="1" x14ac:dyDescent="0.25">
      <c r="A207" s="11"/>
      <c r="B207" s="30"/>
      <c r="C207" s="11"/>
      <c r="D207" s="11"/>
      <c r="E207" s="11"/>
      <c r="F207" s="11"/>
      <c r="G207" s="11"/>
      <c r="H207" s="11"/>
      <c r="I207" s="31"/>
      <c r="J207" s="31"/>
      <c r="K207" s="11"/>
      <c r="L207" s="11"/>
      <c r="M207" s="11"/>
      <c r="N207" s="11"/>
      <c r="O207" s="11"/>
      <c r="P207" s="11"/>
      <c r="Q207" s="11"/>
      <c r="R207" s="11"/>
      <c r="S207" s="11"/>
      <c r="T207" s="11"/>
      <c r="U207" s="11"/>
      <c r="V207" s="11"/>
    </row>
    <row r="208" spans="1:22" ht="12.75" customHeight="1" x14ac:dyDescent="0.25">
      <c r="A208" s="11"/>
      <c r="B208" s="30"/>
      <c r="C208" s="11"/>
      <c r="D208" s="11"/>
      <c r="E208" s="11"/>
      <c r="F208" s="11"/>
      <c r="G208" s="11"/>
      <c r="H208" s="11"/>
      <c r="I208" s="31"/>
      <c r="J208" s="31"/>
      <c r="K208" s="11"/>
      <c r="L208" s="11"/>
      <c r="M208" s="11"/>
      <c r="N208" s="11"/>
      <c r="O208" s="11"/>
      <c r="P208" s="11"/>
      <c r="Q208" s="11"/>
      <c r="R208" s="11"/>
      <c r="S208" s="11"/>
      <c r="T208" s="11"/>
      <c r="U208" s="11"/>
      <c r="V208" s="11"/>
    </row>
    <row r="209" spans="1:22" ht="12.75" customHeight="1" x14ac:dyDescent="0.25">
      <c r="A209" s="11"/>
      <c r="B209" s="30"/>
      <c r="C209" s="11"/>
      <c r="D209" s="11"/>
      <c r="E209" s="11"/>
      <c r="F209" s="11"/>
      <c r="G209" s="11"/>
      <c r="H209" s="11"/>
      <c r="I209" s="31"/>
      <c r="J209" s="31"/>
      <c r="K209" s="11"/>
      <c r="L209" s="11"/>
      <c r="M209" s="11"/>
      <c r="N209" s="11"/>
      <c r="O209" s="11"/>
      <c r="P209" s="11"/>
      <c r="Q209" s="11"/>
      <c r="R209" s="11"/>
      <c r="S209" s="11"/>
      <c r="T209" s="11"/>
      <c r="U209" s="11"/>
      <c r="V209" s="11"/>
    </row>
    <row r="210" spans="1:22" ht="12.75" customHeight="1" x14ac:dyDescent="0.25">
      <c r="A210" s="11"/>
      <c r="B210" s="30"/>
      <c r="C210" s="11"/>
      <c r="D210" s="11"/>
      <c r="E210" s="11"/>
      <c r="F210" s="11"/>
      <c r="G210" s="11"/>
      <c r="H210" s="11"/>
      <c r="I210" s="31"/>
      <c r="J210" s="31"/>
      <c r="K210" s="11"/>
      <c r="L210" s="11"/>
      <c r="M210" s="11"/>
      <c r="N210" s="11"/>
      <c r="O210" s="11"/>
      <c r="P210" s="11"/>
      <c r="Q210" s="11"/>
      <c r="R210" s="11"/>
      <c r="S210" s="11"/>
      <c r="T210" s="11"/>
      <c r="U210" s="11"/>
      <c r="V210" s="11"/>
    </row>
    <row r="211" spans="1:22" ht="12.75" customHeight="1" x14ac:dyDescent="0.25">
      <c r="A211" s="11"/>
      <c r="B211" s="30"/>
      <c r="C211" s="11"/>
      <c r="D211" s="11"/>
      <c r="E211" s="11"/>
      <c r="F211" s="11"/>
      <c r="G211" s="11"/>
      <c r="H211" s="11"/>
      <c r="I211" s="31"/>
      <c r="J211" s="31"/>
      <c r="K211" s="11"/>
      <c r="L211" s="11"/>
      <c r="M211" s="11"/>
      <c r="N211" s="11"/>
      <c r="O211" s="11"/>
      <c r="P211" s="11"/>
      <c r="Q211" s="11"/>
      <c r="R211" s="11"/>
      <c r="S211" s="11"/>
      <c r="T211" s="11"/>
      <c r="U211" s="11"/>
      <c r="V211" s="11"/>
    </row>
    <row r="212" spans="1:22" ht="12.75" customHeight="1" x14ac:dyDescent="0.25">
      <c r="A212" s="11"/>
      <c r="B212" s="30"/>
      <c r="C212" s="11"/>
      <c r="D212" s="11"/>
      <c r="E212" s="11"/>
      <c r="F212" s="11"/>
      <c r="G212" s="11"/>
      <c r="H212" s="11"/>
      <c r="I212" s="31"/>
      <c r="J212" s="31"/>
      <c r="K212" s="11"/>
      <c r="L212" s="11"/>
      <c r="M212" s="11"/>
      <c r="N212" s="11"/>
      <c r="O212" s="11"/>
      <c r="P212" s="11"/>
      <c r="Q212" s="11"/>
      <c r="R212" s="11"/>
      <c r="S212" s="11"/>
      <c r="T212" s="11"/>
      <c r="U212" s="11"/>
      <c r="V212" s="11"/>
    </row>
    <row r="213" spans="1:22" ht="12.75" customHeight="1" x14ac:dyDescent="0.25">
      <c r="A213" s="11"/>
      <c r="B213" s="30"/>
      <c r="C213" s="11"/>
      <c r="D213" s="11"/>
      <c r="E213" s="11"/>
      <c r="F213" s="11"/>
      <c r="G213" s="11"/>
      <c r="H213" s="11"/>
      <c r="I213" s="31"/>
      <c r="J213" s="31"/>
      <c r="K213" s="11"/>
      <c r="L213" s="11"/>
      <c r="M213" s="11"/>
      <c r="N213" s="11"/>
      <c r="O213" s="11"/>
      <c r="P213" s="11"/>
      <c r="Q213" s="11"/>
      <c r="R213" s="11"/>
      <c r="S213" s="11"/>
      <c r="T213" s="11"/>
      <c r="U213" s="11"/>
      <c r="V213" s="11"/>
    </row>
    <row r="214" spans="1:22" ht="12.75" customHeight="1" x14ac:dyDescent="0.25">
      <c r="A214" s="11"/>
      <c r="B214" s="30"/>
      <c r="C214" s="11"/>
      <c r="D214" s="11"/>
      <c r="E214" s="11"/>
      <c r="F214" s="11"/>
      <c r="G214" s="11"/>
      <c r="H214" s="11"/>
      <c r="I214" s="31"/>
      <c r="J214" s="31"/>
      <c r="K214" s="11"/>
      <c r="L214" s="11"/>
      <c r="M214" s="11"/>
      <c r="N214" s="11"/>
      <c r="O214" s="11"/>
      <c r="P214" s="11"/>
      <c r="Q214" s="11"/>
      <c r="R214" s="11"/>
      <c r="S214" s="11"/>
      <c r="T214" s="11"/>
      <c r="U214" s="11"/>
      <c r="V214" s="11"/>
    </row>
    <row r="215" spans="1:22" ht="12.75" customHeight="1" x14ac:dyDescent="0.25">
      <c r="A215" s="11"/>
      <c r="B215" s="30"/>
      <c r="C215" s="11"/>
      <c r="D215" s="11"/>
      <c r="E215" s="11"/>
      <c r="F215" s="11"/>
      <c r="G215" s="11"/>
      <c r="H215" s="11"/>
      <c r="I215" s="31"/>
      <c r="J215" s="31"/>
      <c r="K215" s="11"/>
      <c r="L215" s="11"/>
      <c r="M215" s="11"/>
      <c r="N215" s="11"/>
      <c r="O215" s="11"/>
      <c r="P215" s="11"/>
      <c r="Q215" s="11"/>
      <c r="R215" s="11"/>
      <c r="S215" s="11"/>
      <c r="T215" s="11"/>
      <c r="U215" s="11"/>
      <c r="V215" s="11"/>
    </row>
    <row r="216" spans="1:22" ht="12.75" customHeight="1" x14ac:dyDescent="0.25">
      <c r="A216" s="11"/>
      <c r="B216" s="30"/>
      <c r="C216" s="11"/>
      <c r="D216" s="11"/>
      <c r="E216" s="11"/>
      <c r="F216" s="11"/>
      <c r="G216" s="11"/>
      <c r="H216" s="11"/>
      <c r="I216" s="31"/>
      <c r="J216" s="31"/>
      <c r="K216" s="11"/>
      <c r="L216" s="11"/>
      <c r="M216" s="11"/>
      <c r="N216" s="11"/>
      <c r="O216" s="11"/>
      <c r="P216" s="11"/>
      <c r="Q216" s="11"/>
      <c r="R216" s="11"/>
      <c r="S216" s="11"/>
      <c r="T216" s="11"/>
      <c r="U216" s="11"/>
      <c r="V216" s="11"/>
    </row>
    <row r="217" spans="1:22" ht="12.75" customHeight="1" x14ac:dyDescent="0.25">
      <c r="A217" s="11"/>
      <c r="B217" s="30"/>
      <c r="C217" s="11"/>
      <c r="D217" s="11"/>
      <c r="E217" s="11"/>
      <c r="F217" s="11"/>
      <c r="G217" s="11"/>
      <c r="H217" s="11"/>
      <c r="I217" s="31"/>
      <c r="J217" s="31"/>
      <c r="K217" s="11"/>
      <c r="L217" s="11"/>
      <c r="M217" s="11"/>
      <c r="N217" s="11"/>
      <c r="O217" s="11"/>
      <c r="P217" s="11"/>
      <c r="Q217" s="11"/>
      <c r="R217" s="11"/>
      <c r="S217" s="11"/>
      <c r="T217" s="11"/>
      <c r="U217" s="11"/>
      <c r="V217" s="11"/>
    </row>
    <row r="218" spans="1:22" ht="12.75" customHeight="1" x14ac:dyDescent="0.25">
      <c r="A218" s="11"/>
      <c r="B218" s="30"/>
      <c r="C218" s="11"/>
      <c r="D218" s="11"/>
      <c r="E218" s="11"/>
      <c r="F218" s="11"/>
      <c r="G218" s="11"/>
      <c r="H218" s="11"/>
      <c r="I218" s="31"/>
      <c r="J218" s="31"/>
      <c r="K218" s="11"/>
      <c r="L218" s="11"/>
      <c r="M218" s="11"/>
      <c r="N218" s="11"/>
      <c r="O218" s="11"/>
      <c r="P218" s="11"/>
      <c r="Q218" s="11"/>
      <c r="R218" s="11"/>
      <c r="S218" s="11"/>
      <c r="T218" s="11"/>
      <c r="U218" s="11"/>
      <c r="V218" s="11"/>
    </row>
    <row r="219" spans="1:22" ht="12.75" customHeight="1" x14ac:dyDescent="0.25">
      <c r="A219" s="11"/>
      <c r="B219" s="30"/>
      <c r="C219" s="11"/>
      <c r="D219" s="11"/>
      <c r="E219" s="11"/>
      <c r="F219" s="11"/>
      <c r="G219" s="11"/>
      <c r="H219" s="11"/>
      <c r="I219" s="31"/>
      <c r="J219" s="31"/>
      <c r="K219" s="11"/>
      <c r="L219" s="11"/>
      <c r="M219" s="11"/>
      <c r="N219" s="11"/>
      <c r="O219" s="11"/>
      <c r="P219" s="11"/>
      <c r="Q219" s="11"/>
      <c r="R219" s="11"/>
      <c r="S219" s="11"/>
      <c r="T219" s="11"/>
      <c r="U219" s="11"/>
      <c r="V219" s="11"/>
    </row>
    <row r="220" spans="1:22" ht="12.75" customHeight="1" x14ac:dyDescent="0.25">
      <c r="A220" s="11"/>
      <c r="B220" s="30"/>
      <c r="C220" s="11"/>
      <c r="D220" s="11"/>
      <c r="E220" s="11"/>
      <c r="F220" s="11"/>
      <c r="G220" s="11"/>
      <c r="H220" s="11"/>
      <c r="I220" s="31"/>
      <c r="J220" s="31"/>
      <c r="K220" s="11"/>
      <c r="L220" s="11"/>
      <c r="M220" s="11"/>
      <c r="N220" s="11"/>
      <c r="O220" s="11"/>
      <c r="P220" s="11"/>
      <c r="Q220" s="11"/>
      <c r="R220" s="11"/>
      <c r="S220" s="11"/>
      <c r="T220" s="11"/>
      <c r="U220" s="11"/>
      <c r="V220" s="11"/>
    </row>
    <row r="221" spans="1:22" ht="12.75" customHeight="1" x14ac:dyDescent="0.25">
      <c r="B221" s="30"/>
    </row>
    <row r="222" spans="1:22" ht="12.75" customHeight="1" x14ac:dyDescent="0.25">
      <c r="B222" s="30"/>
    </row>
    <row r="223" spans="1:22" ht="12.75" customHeight="1" x14ac:dyDescent="0.25">
      <c r="B223" s="30"/>
    </row>
    <row r="224" spans="1:22" ht="12.75" customHeight="1" x14ac:dyDescent="0.25">
      <c r="B224" s="30"/>
    </row>
    <row r="225" spans="2:2" ht="12.75" customHeight="1" x14ac:dyDescent="0.25">
      <c r="B225" s="30"/>
    </row>
    <row r="226" spans="2:2" ht="12.75" customHeight="1" x14ac:dyDescent="0.25">
      <c r="B226" s="30"/>
    </row>
    <row r="227" spans="2:2" ht="12.75" customHeight="1" x14ac:dyDescent="0.25">
      <c r="B227" s="30"/>
    </row>
    <row r="228" spans="2:2" ht="12.75" customHeight="1" x14ac:dyDescent="0.25">
      <c r="B228" s="30"/>
    </row>
    <row r="229" spans="2:2" ht="12.75" customHeight="1" x14ac:dyDescent="0.25">
      <c r="B229" s="30"/>
    </row>
    <row r="230" spans="2:2" ht="12.75" customHeight="1" x14ac:dyDescent="0.25">
      <c r="B230" s="30"/>
    </row>
    <row r="231" spans="2:2" ht="12.75" customHeight="1" x14ac:dyDescent="0.25">
      <c r="B231" s="30"/>
    </row>
    <row r="232" spans="2:2" ht="12.75" customHeight="1" x14ac:dyDescent="0.25">
      <c r="B232" s="30"/>
    </row>
    <row r="233" spans="2:2" ht="12.75" customHeight="1" x14ac:dyDescent="0.25">
      <c r="B233" s="30"/>
    </row>
    <row r="234" spans="2:2" ht="12.75" customHeight="1" x14ac:dyDescent="0.25">
      <c r="B234" s="30"/>
    </row>
    <row r="235" spans="2:2" ht="12.75" customHeight="1" x14ac:dyDescent="0.25">
      <c r="B235" s="30"/>
    </row>
    <row r="236" spans="2:2" ht="12.75" customHeight="1" x14ac:dyDescent="0.25">
      <c r="B236" s="30"/>
    </row>
    <row r="237" spans="2:2" ht="12.75" customHeight="1" x14ac:dyDescent="0.25">
      <c r="B237" s="30"/>
    </row>
    <row r="238" spans="2:2" ht="12.75" customHeight="1" x14ac:dyDescent="0.25">
      <c r="B238" s="30"/>
    </row>
    <row r="239" spans="2:2" ht="12.75" customHeight="1" x14ac:dyDescent="0.25">
      <c r="B239" s="30"/>
    </row>
    <row r="240" spans="2:2" ht="12.75" customHeight="1" x14ac:dyDescent="0.25">
      <c r="B240" s="30"/>
    </row>
    <row r="241" spans="2:2" ht="12.75" customHeight="1" x14ac:dyDescent="0.25">
      <c r="B241" s="30"/>
    </row>
    <row r="242" spans="2:2" ht="12.75" customHeight="1" x14ac:dyDescent="0.25">
      <c r="B242" s="30"/>
    </row>
    <row r="243" spans="2:2" ht="12.75" customHeight="1" x14ac:dyDescent="0.25">
      <c r="B243" s="30"/>
    </row>
    <row r="244" spans="2:2" ht="12.75" customHeight="1" x14ac:dyDescent="0.25">
      <c r="B244" s="30"/>
    </row>
    <row r="245" spans="2:2" ht="12.75" customHeight="1" x14ac:dyDescent="0.25">
      <c r="B245" s="30"/>
    </row>
    <row r="246" spans="2:2" ht="12.75" customHeight="1" x14ac:dyDescent="0.25">
      <c r="B246" s="30"/>
    </row>
    <row r="247" spans="2:2" ht="12.75" customHeight="1" x14ac:dyDescent="0.25">
      <c r="B247" s="30"/>
    </row>
    <row r="248" spans="2:2" ht="12.75" customHeight="1" x14ac:dyDescent="0.25">
      <c r="B248" s="30"/>
    </row>
    <row r="249" spans="2:2" ht="12.75" customHeight="1" x14ac:dyDescent="0.25">
      <c r="B249" s="30"/>
    </row>
    <row r="250" spans="2:2" ht="12.75" customHeight="1" x14ac:dyDescent="0.25">
      <c r="B250" s="30"/>
    </row>
    <row r="251" spans="2:2" ht="12.75" customHeight="1" x14ac:dyDescent="0.25">
      <c r="B251" s="30"/>
    </row>
    <row r="252" spans="2:2" ht="12.75" customHeight="1" x14ac:dyDescent="0.25">
      <c r="B252" s="30"/>
    </row>
    <row r="253" spans="2:2" ht="12.75" customHeight="1" x14ac:dyDescent="0.25">
      <c r="B253" s="30"/>
    </row>
    <row r="254" spans="2:2" ht="12.75" customHeight="1" x14ac:dyDescent="0.25">
      <c r="B254" s="30"/>
    </row>
    <row r="255" spans="2:2" ht="12.75" customHeight="1" x14ac:dyDescent="0.25">
      <c r="B255" s="30"/>
    </row>
    <row r="256" spans="2:2" ht="12.75" customHeight="1" x14ac:dyDescent="0.25">
      <c r="B256" s="30"/>
    </row>
    <row r="257" spans="2:2" ht="12.75" customHeight="1" x14ac:dyDescent="0.25">
      <c r="B257" s="30"/>
    </row>
    <row r="258" spans="2:2" ht="12.75" customHeight="1" x14ac:dyDescent="0.25">
      <c r="B258" s="30"/>
    </row>
    <row r="259" spans="2:2" ht="12.75" customHeight="1" x14ac:dyDescent="0.25">
      <c r="B259" s="30"/>
    </row>
    <row r="260" spans="2:2" ht="12.75" customHeight="1" x14ac:dyDescent="0.25">
      <c r="B260" s="30"/>
    </row>
    <row r="261" spans="2:2" ht="12.75" customHeight="1" x14ac:dyDescent="0.25">
      <c r="B261" s="30"/>
    </row>
    <row r="262" spans="2:2" ht="12.75" customHeight="1" x14ac:dyDescent="0.25">
      <c r="B262" s="30"/>
    </row>
    <row r="263" spans="2:2" ht="12.75" customHeight="1" x14ac:dyDescent="0.25">
      <c r="B263" s="30"/>
    </row>
    <row r="264" spans="2:2" ht="12.75" customHeight="1" x14ac:dyDescent="0.25">
      <c r="B264" s="30"/>
    </row>
    <row r="265" spans="2:2" ht="12.75" customHeight="1" x14ac:dyDescent="0.25">
      <c r="B265" s="30"/>
    </row>
    <row r="266" spans="2:2" ht="12.75" customHeight="1" x14ac:dyDescent="0.25">
      <c r="B266" s="30"/>
    </row>
    <row r="267" spans="2:2" ht="12.75" customHeight="1" x14ac:dyDescent="0.25">
      <c r="B267" s="30"/>
    </row>
    <row r="268" spans="2:2" ht="12.75" customHeight="1" x14ac:dyDescent="0.25">
      <c r="B268" s="30"/>
    </row>
    <row r="269" spans="2:2" ht="12.75" customHeight="1" x14ac:dyDescent="0.25">
      <c r="B269" s="30"/>
    </row>
    <row r="270" spans="2:2" ht="12.75" customHeight="1" x14ac:dyDescent="0.25">
      <c r="B270" s="30"/>
    </row>
    <row r="271" spans="2:2" ht="12.75" customHeight="1" x14ac:dyDescent="0.25">
      <c r="B271" s="30"/>
    </row>
    <row r="272" spans="2:2" ht="12.75" customHeight="1" x14ac:dyDescent="0.25">
      <c r="B272" s="30"/>
    </row>
    <row r="273" spans="2:2" ht="12.75" customHeight="1" x14ac:dyDescent="0.25">
      <c r="B273" s="30"/>
    </row>
    <row r="274" spans="2:2" ht="12.75" customHeight="1" x14ac:dyDescent="0.25">
      <c r="B274" s="30"/>
    </row>
    <row r="275" spans="2:2" ht="12.75" customHeight="1" x14ac:dyDescent="0.25">
      <c r="B275" s="30"/>
    </row>
    <row r="276" spans="2:2" ht="12.75" customHeight="1" x14ac:dyDescent="0.25">
      <c r="B276" s="30"/>
    </row>
    <row r="277" spans="2:2" ht="12.75" customHeight="1" x14ac:dyDescent="0.25">
      <c r="B277" s="30"/>
    </row>
    <row r="278" spans="2:2" ht="12.75" customHeight="1" x14ac:dyDescent="0.25">
      <c r="B278" s="30"/>
    </row>
    <row r="279" spans="2:2" ht="12.75" customHeight="1" x14ac:dyDescent="0.25">
      <c r="B279" s="30"/>
    </row>
    <row r="280" spans="2:2" ht="12.75" customHeight="1" x14ac:dyDescent="0.25">
      <c r="B280" s="30"/>
    </row>
    <row r="281" spans="2:2" ht="12.75" customHeight="1" x14ac:dyDescent="0.25">
      <c r="B281" s="30"/>
    </row>
    <row r="282" spans="2:2" ht="12.75" customHeight="1" x14ac:dyDescent="0.25">
      <c r="B282" s="30"/>
    </row>
    <row r="283" spans="2:2" ht="12.75" customHeight="1" x14ac:dyDescent="0.25">
      <c r="B283" s="30"/>
    </row>
    <row r="284" spans="2:2" ht="12.75" customHeight="1" x14ac:dyDescent="0.25">
      <c r="B284" s="30"/>
    </row>
    <row r="285" spans="2:2" ht="12.75" customHeight="1" x14ac:dyDescent="0.25">
      <c r="B285" s="30"/>
    </row>
    <row r="286" spans="2:2" ht="12.75" customHeight="1" x14ac:dyDescent="0.25">
      <c r="B286" s="30"/>
    </row>
    <row r="287" spans="2:2" ht="12.75" customHeight="1" x14ac:dyDescent="0.25">
      <c r="B287" s="30"/>
    </row>
    <row r="288" spans="2:2" ht="12.75" customHeight="1" x14ac:dyDescent="0.25">
      <c r="B288" s="30"/>
    </row>
    <row r="289" spans="2:2" ht="12.75" customHeight="1" x14ac:dyDescent="0.25">
      <c r="B289" s="30"/>
    </row>
    <row r="290" spans="2:2" ht="12.75" customHeight="1" x14ac:dyDescent="0.25">
      <c r="B290" s="30"/>
    </row>
    <row r="291" spans="2:2" ht="12.75" customHeight="1" x14ac:dyDescent="0.25">
      <c r="B291" s="30"/>
    </row>
    <row r="292" spans="2:2" ht="12.75" customHeight="1" x14ac:dyDescent="0.25">
      <c r="B292" s="30"/>
    </row>
    <row r="293" spans="2:2" ht="12.75" customHeight="1" x14ac:dyDescent="0.25">
      <c r="B293" s="30"/>
    </row>
    <row r="294" spans="2:2" ht="12.75" customHeight="1" x14ac:dyDescent="0.25">
      <c r="B294" s="30"/>
    </row>
    <row r="295" spans="2:2" ht="12.75" customHeight="1" x14ac:dyDescent="0.25">
      <c r="B295" s="30"/>
    </row>
    <row r="296" spans="2:2" ht="12.75" customHeight="1" x14ac:dyDescent="0.25">
      <c r="B296" s="30"/>
    </row>
    <row r="297" spans="2:2" ht="12.75" customHeight="1" x14ac:dyDescent="0.25">
      <c r="B297" s="30"/>
    </row>
    <row r="298" spans="2:2" ht="12.75" customHeight="1" x14ac:dyDescent="0.25">
      <c r="B298" s="30"/>
    </row>
    <row r="299" spans="2:2" ht="12.75" customHeight="1" x14ac:dyDescent="0.25">
      <c r="B299" s="30"/>
    </row>
    <row r="300" spans="2:2" ht="12.75" customHeight="1" x14ac:dyDescent="0.25">
      <c r="B300" s="30"/>
    </row>
    <row r="301" spans="2:2" ht="12.75" customHeight="1" x14ac:dyDescent="0.25">
      <c r="B301" s="30"/>
    </row>
    <row r="302" spans="2:2" ht="12.75" customHeight="1" x14ac:dyDescent="0.25">
      <c r="B302" s="30"/>
    </row>
    <row r="303" spans="2:2" ht="12.75" customHeight="1" x14ac:dyDescent="0.25">
      <c r="B303" s="30"/>
    </row>
    <row r="304" spans="2:2" ht="12.75" customHeight="1" x14ac:dyDescent="0.25">
      <c r="B304" s="30"/>
    </row>
    <row r="305" spans="2:2" ht="12.75" customHeight="1" x14ac:dyDescent="0.25">
      <c r="B305" s="30"/>
    </row>
    <row r="306" spans="2:2" ht="12.75" customHeight="1" x14ac:dyDescent="0.25">
      <c r="B306" s="30"/>
    </row>
    <row r="307" spans="2:2" ht="12.75" customHeight="1" x14ac:dyDescent="0.25">
      <c r="B307" s="30"/>
    </row>
    <row r="308" spans="2:2" ht="12.75" customHeight="1" x14ac:dyDescent="0.25">
      <c r="B308" s="30"/>
    </row>
    <row r="309" spans="2:2" ht="12.75" customHeight="1" x14ac:dyDescent="0.25">
      <c r="B309" s="30"/>
    </row>
    <row r="310" spans="2:2" ht="12.75" customHeight="1" x14ac:dyDescent="0.25">
      <c r="B310" s="30"/>
    </row>
    <row r="311" spans="2:2" ht="12.75" customHeight="1" x14ac:dyDescent="0.25">
      <c r="B311" s="30"/>
    </row>
    <row r="312" spans="2:2" ht="12.75" customHeight="1" x14ac:dyDescent="0.25">
      <c r="B312" s="30"/>
    </row>
    <row r="313" spans="2:2" ht="12.75" customHeight="1" x14ac:dyDescent="0.25">
      <c r="B313" s="30"/>
    </row>
    <row r="314" spans="2:2" ht="12.75" customHeight="1" x14ac:dyDescent="0.25">
      <c r="B314" s="30"/>
    </row>
    <row r="315" spans="2:2" ht="12.75" customHeight="1" x14ac:dyDescent="0.25">
      <c r="B315" s="30"/>
    </row>
    <row r="316" spans="2:2" ht="12.75" customHeight="1" x14ac:dyDescent="0.25">
      <c r="B316" s="30"/>
    </row>
    <row r="317" spans="2:2" ht="12.75" customHeight="1" x14ac:dyDescent="0.25">
      <c r="B317" s="30"/>
    </row>
    <row r="318" spans="2:2" ht="12.75" customHeight="1" x14ac:dyDescent="0.25">
      <c r="B318" s="30"/>
    </row>
    <row r="319" spans="2:2" ht="12.75" customHeight="1" x14ac:dyDescent="0.25">
      <c r="B319" s="30"/>
    </row>
    <row r="320" spans="2:2" ht="12.75" customHeight="1" x14ac:dyDescent="0.25">
      <c r="B320" s="30"/>
    </row>
    <row r="321" spans="2:2" ht="12.75" customHeight="1" x14ac:dyDescent="0.25">
      <c r="B321" s="30"/>
    </row>
    <row r="322" spans="2:2" ht="12.75" customHeight="1" x14ac:dyDescent="0.25">
      <c r="B322" s="30"/>
    </row>
    <row r="323" spans="2:2" ht="12.75" customHeight="1" x14ac:dyDescent="0.25">
      <c r="B323" s="30"/>
    </row>
    <row r="324" spans="2:2" ht="12.75" customHeight="1" x14ac:dyDescent="0.25">
      <c r="B324" s="30"/>
    </row>
    <row r="325" spans="2:2" ht="12.75" customHeight="1" x14ac:dyDescent="0.25">
      <c r="B325" s="30"/>
    </row>
    <row r="326" spans="2:2" ht="12.75" customHeight="1" x14ac:dyDescent="0.25">
      <c r="B326" s="30"/>
    </row>
    <row r="327" spans="2:2" ht="12.75" customHeight="1" x14ac:dyDescent="0.25">
      <c r="B327" s="30"/>
    </row>
    <row r="328" spans="2:2" ht="12.75" customHeight="1" x14ac:dyDescent="0.25">
      <c r="B328" s="30"/>
    </row>
    <row r="329" spans="2:2" ht="12.75" customHeight="1" x14ac:dyDescent="0.25">
      <c r="B329" s="30"/>
    </row>
    <row r="330" spans="2:2" ht="12.75" customHeight="1" x14ac:dyDescent="0.25">
      <c r="B330" s="30"/>
    </row>
    <row r="331" spans="2:2" ht="12.75" customHeight="1" x14ac:dyDescent="0.25">
      <c r="B331" s="30"/>
    </row>
    <row r="332" spans="2:2" ht="12.75" customHeight="1" x14ac:dyDescent="0.25">
      <c r="B332" s="30"/>
    </row>
    <row r="333" spans="2:2" ht="12.75" customHeight="1" x14ac:dyDescent="0.25">
      <c r="B333" s="30"/>
    </row>
    <row r="334" spans="2:2" ht="12.75" customHeight="1" x14ac:dyDescent="0.25">
      <c r="B334" s="30"/>
    </row>
    <row r="335" spans="2:2" ht="12.75" customHeight="1" x14ac:dyDescent="0.25">
      <c r="B335" s="30"/>
    </row>
    <row r="336" spans="2:2" ht="12.75" customHeight="1" x14ac:dyDescent="0.25">
      <c r="B336" s="30"/>
    </row>
    <row r="337" spans="2:2" ht="12.75" customHeight="1" x14ac:dyDescent="0.25">
      <c r="B337" s="30"/>
    </row>
    <row r="338" spans="2:2" ht="12.75" customHeight="1" x14ac:dyDescent="0.25">
      <c r="B338" s="30"/>
    </row>
    <row r="339" spans="2:2" ht="12.75" customHeight="1" x14ac:dyDescent="0.25">
      <c r="B339" s="30"/>
    </row>
    <row r="340" spans="2:2" ht="12.75" customHeight="1" x14ac:dyDescent="0.25">
      <c r="B340" s="30"/>
    </row>
    <row r="341" spans="2:2" ht="12.75" customHeight="1" x14ac:dyDescent="0.25">
      <c r="B341" s="30"/>
    </row>
    <row r="342" spans="2:2" ht="12.75" customHeight="1" x14ac:dyDescent="0.25">
      <c r="B342" s="30"/>
    </row>
    <row r="343" spans="2:2" ht="12.75" customHeight="1" x14ac:dyDescent="0.25">
      <c r="B343" s="30"/>
    </row>
    <row r="344" spans="2:2" ht="12.75" customHeight="1" x14ac:dyDescent="0.25">
      <c r="B344" s="30"/>
    </row>
    <row r="345" spans="2:2" ht="12.75" customHeight="1" x14ac:dyDescent="0.25">
      <c r="B345" s="30"/>
    </row>
    <row r="346" spans="2:2" ht="12.75" customHeight="1" x14ac:dyDescent="0.25">
      <c r="B346" s="30"/>
    </row>
    <row r="347" spans="2:2" ht="12.75" customHeight="1" x14ac:dyDescent="0.25">
      <c r="B347" s="30"/>
    </row>
    <row r="348" spans="2:2" ht="12.75" customHeight="1" x14ac:dyDescent="0.25">
      <c r="B348" s="30"/>
    </row>
    <row r="349" spans="2:2" ht="12.75" customHeight="1" x14ac:dyDescent="0.25">
      <c r="B349" s="30"/>
    </row>
    <row r="350" spans="2:2" ht="12.75" customHeight="1" x14ac:dyDescent="0.25">
      <c r="B350" s="30"/>
    </row>
    <row r="351" spans="2:2" ht="12.75" customHeight="1" x14ac:dyDescent="0.25">
      <c r="B351" s="30"/>
    </row>
    <row r="352" spans="2:2" ht="12.75" customHeight="1" x14ac:dyDescent="0.25">
      <c r="B352" s="30"/>
    </row>
    <row r="353" spans="2:2" ht="12.75" customHeight="1" x14ac:dyDescent="0.25">
      <c r="B353" s="30"/>
    </row>
    <row r="354" spans="2:2" ht="12.75" customHeight="1" x14ac:dyDescent="0.25">
      <c r="B354" s="30"/>
    </row>
    <row r="355" spans="2:2" ht="12.75" customHeight="1" x14ac:dyDescent="0.25">
      <c r="B355" s="30"/>
    </row>
    <row r="356" spans="2:2" ht="12.75" customHeight="1" x14ac:dyDescent="0.25">
      <c r="B356" s="30"/>
    </row>
    <row r="357" spans="2:2" ht="12.75" customHeight="1" x14ac:dyDescent="0.25">
      <c r="B357" s="30"/>
    </row>
    <row r="358" spans="2:2" ht="12.75" customHeight="1" x14ac:dyDescent="0.25">
      <c r="B358" s="30"/>
    </row>
    <row r="359" spans="2:2" ht="12.75" customHeight="1" x14ac:dyDescent="0.25">
      <c r="B359" s="30"/>
    </row>
    <row r="360" spans="2:2" ht="12.75" customHeight="1" x14ac:dyDescent="0.25">
      <c r="B360" s="30"/>
    </row>
    <row r="361" spans="2:2" ht="12.75" customHeight="1" x14ac:dyDescent="0.25">
      <c r="B361" s="30"/>
    </row>
    <row r="362" spans="2:2" ht="12.75" customHeight="1" x14ac:dyDescent="0.25">
      <c r="B362" s="30"/>
    </row>
    <row r="363" spans="2:2" ht="12.75" customHeight="1" x14ac:dyDescent="0.25">
      <c r="B363" s="30"/>
    </row>
    <row r="364" spans="2:2" ht="12.75" customHeight="1" x14ac:dyDescent="0.25">
      <c r="B364" s="30"/>
    </row>
    <row r="365" spans="2:2" ht="12.75" customHeight="1" x14ac:dyDescent="0.25">
      <c r="B365" s="30"/>
    </row>
    <row r="366" spans="2:2" ht="12.75" customHeight="1" x14ac:dyDescent="0.25">
      <c r="B366" s="30"/>
    </row>
    <row r="367" spans="2:2" ht="12.75" customHeight="1" x14ac:dyDescent="0.25">
      <c r="B367" s="30"/>
    </row>
    <row r="368" spans="2:2" ht="12.75" customHeight="1" x14ac:dyDescent="0.25">
      <c r="B368" s="30"/>
    </row>
    <row r="369" spans="2:2" ht="12.75" customHeight="1" x14ac:dyDescent="0.25">
      <c r="B369" s="30"/>
    </row>
    <row r="370" spans="2:2" ht="12.75" customHeight="1" x14ac:dyDescent="0.25">
      <c r="B370" s="30"/>
    </row>
    <row r="371" spans="2:2" ht="12.75" customHeight="1" x14ac:dyDescent="0.25">
      <c r="B371" s="30"/>
    </row>
    <row r="372" spans="2:2" ht="12.75" customHeight="1" x14ac:dyDescent="0.25">
      <c r="B372" s="30"/>
    </row>
    <row r="373" spans="2:2" ht="12.75" customHeight="1" x14ac:dyDescent="0.25">
      <c r="B373" s="30"/>
    </row>
    <row r="374" spans="2:2" ht="12.75" customHeight="1" x14ac:dyDescent="0.25">
      <c r="B374" s="30"/>
    </row>
    <row r="375" spans="2:2" ht="12.75" customHeight="1" x14ac:dyDescent="0.25">
      <c r="B375" s="30"/>
    </row>
    <row r="376" spans="2:2" ht="12.75" customHeight="1" x14ac:dyDescent="0.25">
      <c r="B376" s="30"/>
    </row>
    <row r="377" spans="2:2" ht="12.75" customHeight="1" x14ac:dyDescent="0.25">
      <c r="B377" s="30"/>
    </row>
    <row r="378" spans="2:2" ht="12.75" customHeight="1" x14ac:dyDescent="0.25">
      <c r="B378" s="30"/>
    </row>
    <row r="379" spans="2:2" ht="12.75" customHeight="1" x14ac:dyDescent="0.25">
      <c r="B379" s="30"/>
    </row>
    <row r="380" spans="2:2" ht="12.75" customHeight="1" x14ac:dyDescent="0.25">
      <c r="B380" s="30"/>
    </row>
    <row r="381" spans="2:2" ht="12.75" customHeight="1" x14ac:dyDescent="0.25">
      <c r="B381" s="30"/>
    </row>
    <row r="382" spans="2:2" ht="12.75" customHeight="1" x14ac:dyDescent="0.25">
      <c r="B382" s="30"/>
    </row>
    <row r="383" spans="2:2" ht="12.75" customHeight="1" x14ac:dyDescent="0.25">
      <c r="B383" s="30"/>
    </row>
    <row r="384" spans="2:2" ht="12.75" customHeight="1" x14ac:dyDescent="0.25">
      <c r="B384" s="30"/>
    </row>
    <row r="385" spans="2:2" ht="12.75" customHeight="1" x14ac:dyDescent="0.25">
      <c r="B385" s="30"/>
    </row>
    <row r="386" spans="2:2" ht="12.75" customHeight="1" x14ac:dyDescent="0.25">
      <c r="B386" s="30"/>
    </row>
    <row r="387" spans="2:2" ht="12.75" customHeight="1" x14ac:dyDescent="0.25">
      <c r="B387" s="30"/>
    </row>
    <row r="388" spans="2:2" ht="12.75" customHeight="1" x14ac:dyDescent="0.25">
      <c r="B388" s="30"/>
    </row>
    <row r="389" spans="2:2" ht="12.75" customHeight="1" x14ac:dyDescent="0.25">
      <c r="B389" s="30"/>
    </row>
    <row r="390" spans="2:2" ht="12.75" customHeight="1" x14ac:dyDescent="0.25">
      <c r="B390" s="30"/>
    </row>
    <row r="391" spans="2:2" ht="12.75" customHeight="1" x14ac:dyDescent="0.25">
      <c r="B391" s="30"/>
    </row>
    <row r="392" spans="2:2" ht="12.75" customHeight="1" x14ac:dyDescent="0.25">
      <c r="B392" s="30"/>
    </row>
    <row r="393" spans="2:2" ht="12.75" customHeight="1" x14ac:dyDescent="0.25">
      <c r="B393" s="30"/>
    </row>
    <row r="394" spans="2:2" ht="12.75" customHeight="1" x14ac:dyDescent="0.25">
      <c r="B394" s="30"/>
    </row>
    <row r="395" spans="2:2" ht="12.75" customHeight="1" x14ac:dyDescent="0.25">
      <c r="B395" s="30"/>
    </row>
    <row r="396" spans="2:2" ht="12.75" customHeight="1" x14ac:dyDescent="0.25">
      <c r="B396" s="30"/>
    </row>
    <row r="397" spans="2:2" ht="12.75" customHeight="1" x14ac:dyDescent="0.25">
      <c r="B397" s="30"/>
    </row>
    <row r="398" spans="2:2" ht="12.75" customHeight="1" x14ac:dyDescent="0.25">
      <c r="B398" s="30"/>
    </row>
    <row r="399" spans="2:2" ht="12.75" customHeight="1" x14ac:dyDescent="0.25">
      <c r="B399" s="30"/>
    </row>
    <row r="400" spans="2:2" ht="12.75" customHeight="1" x14ac:dyDescent="0.25">
      <c r="B400" s="30"/>
    </row>
    <row r="401" spans="2:2" ht="12.75" customHeight="1" x14ac:dyDescent="0.25">
      <c r="B401" s="30"/>
    </row>
    <row r="402" spans="2:2" ht="12.75" customHeight="1" x14ac:dyDescent="0.25">
      <c r="B402" s="30"/>
    </row>
    <row r="403" spans="2:2" ht="12.75" customHeight="1" x14ac:dyDescent="0.25">
      <c r="B403" s="30"/>
    </row>
    <row r="404" spans="2:2" ht="12.75" customHeight="1" x14ac:dyDescent="0.25">
      <c r="B404" s="30"/>
    </row>
    <row r="405" spans="2:2" ht="12.75" customHeight="1" x14ac:dyDescent="0.25">
      <c r="B405" s="30"/>
    </row>
    <row r="406" spans="2:2" ht="12.75" customHeight="1" x14ac:dyDescent="0.25">
      <c r="B406" s="30"/>
    </row>
    <row r="407" spans="2:2" ht="12.75" customHeight="1" x14ac:dyDescent="0.25">
      <c r="B407" s="30"/>
    </row>
    <row r="408" spans="2:2" ht="12.75" customHeight="1" x14ac:dyDescent="0.25">
      <c r="B408" s="30"/>
    </row>
    <row r="409" spans="2:2" ht="12.75" customHeight="1" x14ac:dyDescent="0.25">
      <c r="B409" s="30"/>
    </row>
    <row r="410" spans="2:2" ht="12.75" customHeight="1" x14ac:dyDescent="0.25">
      <c r="B410" s="30"/>
    </row>
    <row r="411" spans="2:2" ht="12.75" customHeight="1" x14ac:dyDescent="0.25">
      <c r="B411" s="30"/>
    </row>
    <row r="412" spans="2:2" ht="12.75" customHeight="1" x14ac:dyDescent="0.25">
      <c r="B412" s="30"/>
    </row>
    <row r="413" spans="2:2" ht="12.75" customHeight="1" x14ac:dyDescent="0.25">
      <c r="B413" s="30"/>
    </row>
    <row r="414" spans="2:2" ht="12.75" customHeight="1" x14ac:dyDescent="0.25">
      <c r="B414" s="30"/>
    </row>
    <row r="415" spans="2:2" ht="12.75" customHeight="1" x14ac:dyDescent="0.25">
      <c r="B415" s="30"/>
    </row>
    <row r="416" spans="2:2" ht="12.75" customHeight="1" x14ac:dyDescent="0.25">
      <c r="B416" s="30"/>
    </row>
    <row r="417" spans="2:2" ht="12.75" customHeight="1" x14ac:dyDescent="0.25">
      <c r="B417" s="30"/>
    </row>
    <row r="418" spans="2:2" ht="12.75" customHeight="1" x14ac:dyDescent="0.25">
      <c r="B418" s="30"/>
    </row>
    <row r="419" spans="2:2" ht="12.75" customHeight="1" x14ac:dyDescent="0.25">
      <c r="B419" s="30"/>
    </row>
    <row r="420" spans="2:2" ht="12.75" customHeight="1" x14ac:dyDescent="0.25">
      <c r="B420" s="30"/>
    </row>
    <row r="421" spans="2:2" ht="12.75" customHeight="1" x14ac:dyDescent="0.25">
      <c r="B421" s="30"/>
    </row>
    <row r="422" spans="2:2" ht="12.75" customHeight="1" x14ac:dyDescent="0.25">
      <c r="B422" s="30"/>
    </row>
    <row r="423" spans="2:2" ht="12.75" customHeight="1" x14ac:dyDescent="0.25">
      <c r="B423" s="30"/>
    </row>
    <row r="424" spans="2:2" ht="12.75" customHeight="1" x14ac:dyDescent="0.25">
      <c r="B424" s="30"/>
    </row>
    <row r="425" spans="2:2" ht="12.75" customHeight="1" x14ac:dyDescent="0.25">
      <c r="B425" s="30"/>
    </row>
    <row r="426" spans="2:2" ht="12.75" customHeight="1" x14ac:dyDescent="0.25">
      <c r="B426" s="30"/>
    </row>
    <row r="427" spans="2:2" ht="12.75" customHeight="1" x14ac:dyDescent="0.25">
      <c r="B427" s="30"/>
    </row>
    <row r="428" spans="2:2" ht="12.75" customHeight="1" x14ac:dyDescent="0.25">
      <c r="B428" s="30"/>
    </row>
    <row r="429" spans="2:2" ht="12.75" customHeight="1" x14ac:dyDescent="0.25">
      <c r="B429" s="30"/>
    </row>
    <row r="430" spans="2:2" ht="12.75" customHeight="1" x14ac:dyDescent="0.25">
      <c r="B430" s="30"/>
    </row>
    <row r="431" spans="2:2" ht="12.75" customHeight="1" x14ac:dyDescent="0.25">
      <c r="B431" s="30"/>
    </row>
    <row r="432" spans="2:2" ht="12.75" customHeight="1" x14ac:dyDescent="0.25">
      <c r="B432" s="30"/>
    </row>
    <row r="433" spans="2:2" ht="12.75" customHeight="1" x14ac:dyDescent="0.25">
      <c r="B433" s="30"/>
    </row>
    <row r="434" spans="2:2" ht="12.75" customHeight="1" x14ac:dyDescent="0.25">
      <c r="B434" s="30"/>
    </row>
    <row r="435" spans="2:2" ht="12.75" customHeight="1" x14ac:dyDescent="0.25">
      <c r="B435" s="30"/>
    </row>
    <row r="436" spans="2:2" ht="12.75" customHeight="1" x14ac:dyDescent="0.25">
      <c r="B436" s="30"/>
    </row>
    <row r="437" spans="2:2" ht="12.75" customHeight="1" x14ac:dyDescent="0.25">
      <c r="B437" s="30"/>
    </row>
    <row r="438" spans="2:2" ht="12.75" customHeight="1" x14ac:dyDescent="0.25">
      <c r="B438" s="30"/>
    </row>
    <row r="439" spans="2:2" ht="12.75" customHeight="1" x14ac:dyDescent="0.25">
      <c r="B439" s="30"/>
    </row>
    <row r="440" spans="2:2" ht="12.75" customHeight="1" x14ac:dyDescent="0.25">
      <c r="B440" s="30"/>
    </row>
    <row r="441" spans="2:2" ht="12.75" customHeight="1" x14ac:dyDescent="0.25">
      <c r="B441" s="30"/>
    </row>
    <row r="442" spans="2:2" ht="12.75" customHeight="1" x14ac:dyDescent="0.25">
      <c r="B442" s="30"/>
    </row>
    <row r="443" spans="2:2" ht="12.75" customHeight="1" x14ac:dyDescent="0.25">
      <c r="B443" s="30"/>
    </row>
    <row r="444" spans="2:2" ht="12.75" customHeight="1" x14ac:dyDescent="0.25">
      <c r="B444" s="30"/>
    </row>
    <row r="445" spans="2:2" ht="12.75" customHeight="1" x14ac:dyDescent="0.25">
      <c r="B445" s="30"/>
    </row>
    <row r="446" spans="2:2" ht="12.75" customHeight="1" x14ac:dyDescent="0.25">
      <c r="B446" s="30"/>
    </row>
    <row r="447" spans="2:2" ht="12.75" customHeight="1" x14ac:dyDescent="0.25">
      <c r="B447" s="30"/>
    </row>
    <row r="448" spans="2:2" ht="12.75" customHeight="1" x14ac:dyDescent="0.25">
      <c r="B448" s="30"/>
    </row>
    <row r="449" spans="2:2" ht="12.75" customHeight="1" x14ac:dyDescent="0.25">
      <c r="B449" s="30"/>
    </row>
    <row r="450" spans="2:2" ht="12.75" customHeight="1" x14ac:dyDescent="0.25">
      <c r="B450" s="30"/>
    </row>
    <row r="451" spans="2:2" ht="12.75" customHeight="1" x14ac:dyDescent="0.25">
      <c r="B451" s="30"/>
    </row>
    <row r="452" spans="2:2" ht="12.75" customHeight="1" x14ac:dyDescent="0.25">
      <c r="B452" s="30"/>
    </row>
    <row r="453" spans="2:2" ht="12.75" customHeight="1" x14ac:dyDescent="0.25">
      <c r="B453" s="30"/>
    </row>
    <row r="454" spans="2:2" ht="12.75" customHeight="1" x14ac:dyDescent="0.25">
      <c r="B454" s="30"/>
    </row>
    <row r="455" spans="2:2" ht="12.75" customHeight="1" x14ac:dyDescent="0.25">
      <c r="B455" s="30"/>
    </row>
    <row r="456" spans="2:2" ht="12.75" customHeight="1" x14ac:dyDescent="0.25">
      <c r="B456" s="30"/>
    </row>
    <row r="457" spans="2:2" ht="12.75" customHeight="1" x14ac:dyDescent="0.25">
      <c r="B457" s="30"/>
    </row>
    <row r="458" spans="2:2" ht="12.75" customHeight="1" x14ac:dyDescent="0.25">
      <c r="B458" s="30"/>
    </row>
    <row r="459" spans="2:2" ht="12.75" customHeight="1" x14ac:dyDescent="0.25">
      <c r="B459" s="30"/>
    </row>
    <row r="460" spans="2:2" ht="12.75" customHeight="1" x14ac:dyDescent="0.25">
      <c r="B460" s="30"/>
    </row>
    <row r="461" spans="2:2" ht="12.75" customHeight="1" x14ac:dyDescent="0.25">
      <c r="B461" s="30"/>
    </row>
    <row r="462" spans="2:2" ht="12.75" customHeight="1" x14ac:dyDescent="0.25">
      <c r="B462" s="30"/>
    </row>
    <row r="463" spans="2:2" ht="12.75" customHeight="1" x14ac:dyDescent="0.25">
      <c r="B463" s="30"/>
    </row>
    <row r="464" spans="2:2" ht="12.75" customHeight="1" x14ac:dyDescent="0.25">
      <c r="B464" s="30"/>
    </row>
    <row r="465" spans="2:2" ht="12.75" customHeight="1" x14ac:dyDescent="0.25">
      <c r="B465" s="30"/>
    </row>
    <row r="466" spans="2:2" ht="12.75" customHeight="1" x14ac:dyDescent="0.25">
      <c r="B466" s="30"/>
    </row>
    <row r="467" spans="2:2" ht="12.75" customHeight="1" x14ac:dyDescent="0.25">
      <c r="B467" s="30"/>
    </row>
    <row r="468" spans="2:2" ht="12.75" customHeight="1" x14ac:dyDescent="0.25">
      <c r="B468" s="30"/>
    </row>
    <row r="469" spans="2:2" ht="12.75" customHeight="1" x14ac:dyDescent="0.25">
      <c r="B469" s="30"/>
    </row>
    <row r="470" spans="2:2" ht="12.75" customHeight="1" x14ac:dyDescent="0.25">
      <c r="B470" s="30"/>
    </row>
    <row r="471" spans="2:2" ht="12.75" customHeight="1" x14ac:dyDescent="0.25">
      <c r="B471" s="30"/>
    </row>
    <row r="472" spans="2:2" ht="12.75" customHeight="1" x14ac:dyDescent="0.25">
      <c r="B472" s="30"/>
    </row>
    <row r="473" spans="2:2" ht="12.75" customHeight="1" x14ac:dyDescent="0.25">
      <c r="B473" s="30"/>
    </row>
    <row r="474" spans="2:2" ht="12.75" customHeight="1" x14ac:dyDescent="0.25">
      <c r="B474" s="30"/>
    </row>
    <row r="475" spans="2:2" ht="12.75" customHeight="1" x14ac:dyDescent="0.25">
      <c r="B475" s="30"/>
    </row>
    <row r="476" spans="2:2" ht="12.75" customHeight="1" x14ac:dyDescent="0.25">
      <c r="B476" s="30"/>
    </row>
    <row r="477" spans="2:2" ht="12.75" customHeight="1" x14ac:dyDescent="0.25">
      <c r="B477" s="30"/>
    </row>
    <row r="478" spans="2:2" ht="12.75" customHeight="1" x14ac:dyDescent="0.25">
      <c r="B478" s="30"/>
    </row>
    <row r="479" spans="2:2" ht="12.75" customHeight="1" x14ac:dyDescent="0.25">
      <c r="B479" s="30"/>
    </row>
    <row r="480" spans="2:2" ht="12.75" customHeight="1" x14ac:dyDescent="0.25">
      <c r="B480" s="30"/>
    </row>
    <row r="481" spans="2:2" ht="12.75" customHeight="1" x14ac:dyDescent="0.25">
      <c r="B481" s="30"/>
    </row>
    <row r="482" spans="2:2" ht="12.75" customHeight="1" x14ac:dyDescent="0.25">
      <c r="B482" s="30"/>
    </row>
    <row r="483" spans="2:2" ht="12.75" customHeight="1" x14ac:dyDescent="0.25">
      <c r="B483" s="30"/>
    </row>
    <row r="484" spans="2:2" ht="12.75" customHeight="1" x14ac:dyDescent="0.25">
      <c r="B484" s="30"/>
    </row>
    <row r="485" spans="2:2" ht="12.75" customHeight="1" x14ac:dyDescent="0.25">
      <c r="B485" s="30"/>
    </row>
    <row r="486" spans="2:2" ht="12.75" customHeight="1" x14ac:dyDescent="0.25">
      <c r="B486" s="30"/>
    </row>
    <row r="487" spans="2:2" ht="12.75" customHeight="1" x14ac:dyDescent="0.25">
      <c r="B487" s="30"/>
    </row>
    <row r="488" spans="2:2" ht="12.75" customHeight="1" x14ac:dyDescent="0.25">
      <c r="B488" s="30"/>
    </row>
    <row r="489" spans="2:2" ht="12.75" customHeight="1" x14ac:dyDescent="0.25">
      <c r="B489" s="30"/>
    </row>
    <row r="490" spans="2:2" ht="12.75" customHeight="1" x14ac:dyDescent="0.25">
      <c r="B490" s="30"/>
    </row>
    <row r="491" spans="2:2" ht="12.75" customHeight="1" x14ac:dyDescent="0.25">
      <c r="B491" s="30"/>
    </row>
    <row r="492" spans="2:2" ht="12.75" customHeight="1" x14ac:dyDescent="0.25">
      <c r="B492" s="30"/>
    </row>
    <row r="493" spans="2:2" ht="12.75" customHeight="1" x14ac:dyDescent="0.25">
      <c r="B493" s="30"/>
    </row>
    <row r="494" spans="2:2" ht="12.75" customHeight="1" x14ac:dyDescent="0.25">
      <c r="B494" s="30"/>
    </row>
    <row r="495" spans="2:2" ht="12.75" customHeight="1" x14ac:dyDescent="0.25">
      <c r="B495" s="30"/>
    </row>
    <row r="496" spans="2:2" ht="12.75" customHeight="1" x14ac:dyDescent="0.25">
      <c r="B496" s="30"/>
    </row>
    <row r="497" spans="2:2" ht="12.75" customHeight="1" x14ac:dyDescent="0.25">
      <c r="B497" s="30"/>
    </row>
    <row r="498" spans="2:2" ht="12.75" customHeight="1" x14ac:dyDescent="0.25">
      <c r="B498" s="30"/>
    </row>
    <row r="499" spans="2:2" ht="12.75" customHeight="1" x14ac:dyDescent="0.25">
      <c r="B499" s="30"/>
    </row>
    <row r="500" spans="2:2" ht="12.75" customHeight="1" x14ac:dyDescent="0.25">
      <c r="B500" s="30"/>
    </row>
    <row r="501" spans="2:2" ht="12.75" customHeight="1" x14ac:dyDescent="0.25">
      <c r="B501" s="30"/>
    </row>
    <row r="502" spans="2:2" ht="12.75" customHeight="1" x14ac:dyDescent="0.25">
      <c r="B502" s="30"/>
    </row>
    <row r="503" spans="2:2" ht="12.75" customHeight="1" x14ac:dyDescent="0.25">
      <c r="B503" s="30"/>
    </row>
    <row r="504" spans="2:2" ht="12.75" customHeight="1" x14ac:dyDescent="0.25">
      <c r="B504" s="30"/>
    </row>
    <row r="505" spans="2:2" ht="12.75" customHeight="1" x14ac:dyDescent="0.25">
      <c r="B505" s="30"/>
    </row>
    <row r="506" spans="2:2" ht="12.75" customHeight="1" x14ac:dyDescent="0.25">
      <c r="B506" s="30"/>
    </row>
    <row r="507" spans="2:2" ht="12.75" customHeight="1" x14ac:dyDescent="0.25">
      <c r="B507" s="30"/>
    </row>
    <row r="508" spans="2:2" ht="12.75" customHeight="1" x14ac:dyDescent="0.25">
      <c r="B508" s="30"/>
    </row>
    <row r="509" spans="2:2" ht="12.75" customHeight="1" x14ac:dyDescent="0.25">
      <c r="B509" s="30"/>
    </row>
    <row r="510" spans="2:2" ht="12.75" customHeight="1" x14ac:dyDescent="0.25">
      <c r="B510" s="30"/>
    </row>
    <row r="511" spans="2:2" ht="12.75" customHeight="1" x14ac:dyDescent="0.25">
      <c r="B511" s="30"/>
    </row>
    <row r="512" spans="2:2" ht="12.75" customHeight="1" x14ac:dyDescent="0.25">
      <c r="B512" s="30"/>
    </row>
    <row r="513" spans="2:2" ht="12.75" customHeight="1" x14ac:dyDescent="0.25">
      <c r="B513" s="30"/>
    </row>
    <row r="514" spans="2:2" ht="12.75" customHeight="1" x14ac:dyDescent="0.25">
      <c r="B514" s="30"/>
    </row>
    <row r="515" spans="2:2" ht="12.75" customHeight="1" x14ac:dyDescent="0.25">
      <c r="B515" s="30"/>
    </row>
    <row r="516" spans="2:2" ht="12.75" customHeight="1" x14ac:dyDescent="0.25">
      <c r="B516" s="30"/>
    </row>
    <row r="517" spans="2:2" ht="12.75" customHeight="1" x14ac:dyDescent="0.25">
      <c r="B517" s="30"/>
    </row>
    <row r="518" spans="2:2" ht="12.75" customHeight="1" x14ac:dyDescent="0.25">
      <c r="B518" s="30"/>
    </row>
    <row r="519" spans="2:2" ht="12.75" customHeight="1" x14ac:dyDescent="0.25">
      <c r="B519" s="30"/>
    </row>
    <row r="520" spans="2:2" ht="12.75" customHeight="1" x14ac:dyDescent="0.25">
      <c r="B520" s="30"/>
    </row>
    <row r="521" spans="2:2" ht="12.75" customHeight="1" x14ac:dyDescent="0.25">
      <c r="B521" s="30"/>
    </row>
    <row r="522" spans="2:2" ht="12.75" customHeight="1" x14ac:dyDescent="0.25">
      <c r="B522" s="30"/>
    </row>
    <row r="523" spans="2:2" ht="12.75" customHeight="1" x14ac:dyDescent="0.25">
      <c r="B523" s="30"/>
    </row>
    <row r="524" spans="2:2" ht="12.75" customHeight="1" x14ac:dyDescent="0.25">
      <c r="B524" s="30"/>
    </row>
    <row r="525" spans="2:2" ht="12.75" customHeight="1" x14ac:dyDescent="0.25">
      <c r="B525" s="30"/>
    </row>
    <row r="526" spans="2:2" ht="12.75" customHeight="1" x14ac:dyDescent="0.25">
      <c r="B526" s="30"/>
    </row>
    <row r="527" spans="2:2" ht="12.75" customHeight="1" x14ac:dyDescent="0.25">
      <c r="B527" s="30"/>
    </row>
    <row r="528" spans="2:2" ht="12.75" customHeight="1" x14ac:dyDescent="0.25">
      <c r="B528" s="30"/>
    </row>
    <row r="529" spans="2:2" ht="12.75" customHeight="1" x14ac:dyDescent="0.25">
      <c r="B529" s="30"/>
    </row>
    <row r="530" spans="2:2" ht="12.75" customHeight="1" x14ac:dyDescent="0.25">
      <c r="B530" s="30"/>
    </row>
    <row r="531" spans="2:2" ht="12.75" customHeight="1" x14ac:dyDescent="0.25">
      <c r="B531" s="30"/>
    </row>
    <row r="532" spans="2:2" ht="12.75" customHeight="1" x14ac:dyDescent="0.25">
      <c r="B532" s="30"/>
    </row>
    <row r="533" spans="2:2" ht="12.75" customHeight="1" x14ac:dyDescent="0.25">
      <c r="B533" s="30"/>
    </row>
    <row r="534" spans="2:2" ht="12.75" customHeight="1" x14ac:dyDescent="0.25">
      <c r="B534" s="30"/>
    </row>
    <row r="535" spans="2:2" ht="12.75" customHeight="1" x14ac:dyDescent="0.25">
      <c r="B535" s="30"/>
    </row>
    <row r="536" spans="2:2" ht="12.75" customHeight="1" x14ac:dyDescent="0.25">
      <c r="B536" s="30"/>
    </row>
    <row r="537" spans="2:2" ht="12.75" customHeight="1" x14ac:dyDescent="0.25">
      <c r="B537" s="30"/>
    </row>
    <row r="538" spans="2:2" ht="12.75" customHeight="1" x14ac:dyDescent="0.25">
      <c r="B538" s="30"/>
    </row>
    <row r="539" spans="2:2" ht="12.75" customHeight="1" x14ac:dyDescent="0.25">
      <c r="B539" s="30"/>
    </row>
    <row r="540" spans="2:2" ht="12.75" customHeight="1" x14ac:dyDescent="0.25">
      <c r="B540" s="30"/>
    </row>
    <row r="541" spans="2:2" ht="12.75" customHeight="1" x14ac:dyDescent="0.25">
      <c r="B541" s="30"/>
    </row>
    <row r="542" spans="2:2" ht="12.75" customHeight="1" x14ac:dyDescent="0.25">
      <c r="B542" s="30"/>
    </row>
    <row r="543" spans="2:2" ht="12.75" customHeight="1" x14ac:dyDescent="0.25">
      <c r="B543" s="30"/>
    </row>
    <row r="544" spans="2:2" ht="12.75" customHeight="1" x14ac:dyDescent="0.25">
      <c r="B544" s="30"/>
    </row>
    <row r="545" spans="2:2" ht="12.75" customHeight="1" x14ac:dyDescent="0.25">
      <c r="B545" s="30"/>
    </row>
    <row r="546" spans="2:2" ht="12.75" customHeight="1" x14ac:dyDescent="0.25">
      <c r="B546" s="30"/>
    </row>
    <row r="547" spans="2:2" ht="12.75" customHeight="1" x14ac:dyDescent="0.25">
      <c r="B547" s="30"/>
    </row>
    <row r="548" spans="2:2" ht="12.75" customHeight="1" x14ac:dyDescent="0.25">
      <c r="B548" s="30"/>
    </row>
    <row r="549" spans="2:2" ht="12.75" customHeight="1" x14ac:dyDescent="0.25">
      <c r="B549" s="30"/>
    </row>
    <row r="550" spans="2:2" ht="12.75" customHeight="1" x14ac:dyDescent="0.25">
      <c r="B550" s="30"/>
    </row>
    <row r="551" spans="2:2" ht="12.75" customHeight="1" x14ac:dyDescent="0.25">
      <c r="B551" s="30"/>
    </row>
    <row r="552" spans="2:2" ht="12.75" customHeight="1" x14ac:dyDescent="0.25">
      <c r="B552" s="30"/>
    </row>
    <row r="553" spans="2:2" ht="12.75" customHeight="1" x14ac:dyDescent="0.25">
      <c r="B553" s="30"/>
    </row>
    <row r="554" spans="2:2" ht="12.75" customHeight="1" x14ac:dyDescent="0.25">
      <c r="B554" s="30"/>
    </row>
    <row r="555" spans="2:2" ht="12.75" customHeight="1" x14ac:dyDescent="0.25">
      <c r="B555" s="30"/>
    </row>
    <row r="556" spans="2:2" ht="12.75" customHeight="1" x14ac:dyDescent="0.25">
      <c r="B556" s="30"/>
    </row>
    <row r="557" spans="2:2" ht="12.75" customHeight="1" x14ac:dyDescent="0.25">
      <c r="B557" s="30"/>
    </row>
    <row r="558" spans="2:2" ht="12.75" customHeight="1" x14ac:dyDescent="0.25">
      <c r="B558" s="30"/>
    </row>
    <row r="559" spans="2:2" ht="12.75" customHeight="1" x14ac:dyDescent="0.25">
      <c r="B559" s="30"/>
    </row>
    <row r="560" spans="2:2" ht="12.75" customHeight="1" x14ac:dyDescent="0.25">
      <c r="B560" s="30"/>
    </row>
    <row r="561" spans="2:2" ht="12.75" customHeight="1" x14ac:dyDescent="0.25">
      <c r="B561" s="30"/>
    </row>
    <row r="562" spans="2:2" ht="12.75" customHeight="1" x14ac:dyDescent="0.25">
      <c r="B562" s="30"/>
    </row>
    <row r="563" spans="2:2" ht="12.75" customHeight="1" x14ac:dyDescent="0.25">
      <c r="B563" s="30"/>
    </row>
    <row r="564" spans="2:2" ht="12.75" customHeight="1" x14ac:dyDescent="0.25">
      <c r="B564" s="30"/>
    </row>
    <row r="565" spans="2:2" ht="12.75" customHeight="1" x14ac:dyDescent="0.25">
      <c r="B565" s="30"/>
    </row>
    <row r="566" spans="2:2" ht="12.75" customHeight="1" x14ac:dyDescent="0.25">
      <c r="B566" s="30"/>
    </row>
    <row r="567" spans="2:2" ht="12.75" customHeight="1" x14ac:dyDescent="0.25">
      <c r="B567" s="30"/>
    </row>
    <row r="568" spans="2:2" ht="12.75" customHeight="1" x14ac:dyDescent="0.25">
      <c r="B568" s="30"/>
    </row>
    <row r="569" spans="2:2" ht="12.75" customHeight="1" x14ac:dyDescent="0.25">
      <c r="B569" s="30"/>
    </row>
    <row r="570" spans="2:2" ht="12.75" customHeight="1" x14ac:dyDescent="0.25">
      <c r="B570" s="30"/>
    </row>
    <row r="571" spans="2:2" ht="12.75" customHeight="1" x14ac:dyDescent="0.25">
      <c r="B571" s="30"/>
    </row>
    <row r="572" spans="2:2" ht="12.75" customHeight="1" x14ac:dyDescent="0.25">
      <c r="B572" s="30"/>
    </row>
    <row r="573" spans="2:2" ht="12.75" customHeight="1" x14ac:dyDescent="0.25">
      <c r="B573" s="30"/>
    </row>
    <row r="574" spans="2:2" ht="12.75" customHeight="1" x14ac:dyDescent="0.25">
      <c r="B574" s="30"/>
    </row>
    <row r="575" spans="2:2" ht="12.75" customHeight="1" x14ac:dyDescent="0.25">
      <c r="B575" s="30"/>
    </row>
    <row r="576" spans="2:2" ht="12.75" customHeight="1" x14ac:dyDescent="0.25">
      <c r="B576" s="30"/>
    </row>
    <row r="577" spans="2:2" ht="12.75" customHeight="1" x14ac:dyDescent="0.25">
      <c r="B577" s="30"/>
    </row>
    <row r="578" spans="2:2" ht="12.75" customHeight="1" x14ac:dyDescent="0.25">
      <c r="B578" s="30"/>
    </row>
    <row r="579" spans="2:2" ht="12.75" customHeight="1" x14ac:dyDescent="0.25">
      <c r="B579" s="30"/>
    </row>
    <row r="580" spans="2:2" ht="12.75" customHeight="1" x14ac:dyDescent="0.25">
      <c r="B580" s="30"/>
    </row>
    <row r="581" spans="2:2" ht="12.75" customHeight="1" x14ac:dyDescent="0.25">
      <c r="B581" s="30"/>
    </row>
    <row r="582" spans="2:2" ht="12.75" customHeight="1" x14ac:dyDescent="0.25">
      <c r="B582" s="30"/>
    </row>
    <row r="583" spans="2:2" ht="12.75" customHeight="1" x14ac:dyDescent="0.25">
      <c r="B583" s="30"/>
    </row>
    <row r="584" spans="2:2" ht="12.75" customHeight="1" x14ac:dyDescent="0.25">
      <c r="B584" s="30"/>
    </row>
    <row r="585" spans="2:2" ht="12.75" customHeight="1" x14ac:dyDescent="0.25">
      <c r="B585" s="30"/>
    </row>
    <row r="586" spans="2:2" ht="12.75" customHeight="1" x14ac:dyDescent="0.25">
      <c r="B586" s="30"/>
    </row>
    <row r="587" spans="2:2" ht="12.75" customHeight="1" x14ac:dyDescent="0.25">
      <c r="B587" s="30"/>
    </row>
    <row r="588" spans="2:2" ht="12.75" customHeight="1" x14ac:dyDescent="0.25">
      <c r="B588" s="30"/>
    </row>
    <row r="589" spans="2:2" ht="12.75" customHeight="1" x14ac:dyDescent="0.25">
      <c r="B589" s="30"/>
    </row>
    <row r="590" spans="2:2" ht="12.75" customHeight="1" x14ac:dyDescent="0.25">
      <c r="B590" s="30"/>
    </row>
    <row r="591" spans="2:2" ht="12.75" customHeight="1" x14ac:dyDescent="0.25">
      <c r="B591" s="30"/>
    </row>
    <row r="592" spans="2:2" ht="12.75" customHeight="1" x14ac:dyDescent="0.25">
      <c r="B592" s="30"/>
    </row>
    <row r="593" spans="2:2" ht="12.75" customHeight="1" x14ac:dyDescent="0.25">
      <c r="B593" s="30"/>
    </row>
    <row r="594" spans="2:2" ht="12.75" customHeight="1" x14ac:dyDescent="0.25">
      <c r="B594" s="30"/>
    </row>
    <row r="595" spans="2:2" ht="12.75" customHeight="1" x14ac:dyDescent="0.25">
      <c r="B595" s="30"/>
    </row>
    <row r="596" spans="2:2" ht="12.75" customHeight="1" x14ac:dyDescent="0.25">
      <c r="B596" s="30"/>
    </row>
    <row r="597" spans="2:2" ht="12.75" customHeight="1" x14ac:dyDescent="0.25">
      <c r="B597" s="30"/>
    </row>
    <row r="598" spans="2:2" ht="12.75" customHeight="1" x14ac:dyDescent="0.25">
      <c r="B598" s="30"/>
    </row>
    <row r="599" spans="2:2" ht="12.75" customHeight="1" x14ac:dyDescent="0.25">
      <c r="B599" s="30"/>
    </row>
    <row r="600" spans="2:2" ht="12.75" customHeight="1" x14ac:dyDescent="0.25">
      <c r="B600" s="30"/>
    </row>
    <row r="601" spans="2:2" ht="12.75" customHeight="1" x14ac:dyDescent="0.25">
      <c r="B601" s="30"/>
    </row>
    <row r="602" spans="2:2" ht="12.75" customHeight="1" x14ac:dyDescent="0.25">
      <c r="B602" s="30"/>
    </row>
    <row r="603" spans="2:2" ht="12.75" customHeight="1" x14ac:dyDescent="0.25">
      <c r="B603" s="30"/>
    </row>
    <row r="604" spans="2:2" ht="12.75" customHeight="1" x14ac:dyDescent="0.25">
      <c r="B604" s="30"/>
    </row>
    <row r="605" spans="2:2" ht="12.75" customHeight="1" x14ac:dyDescent="0.25">
      <c r="B605" s="30"/>
    </row>
    <row r="606" spans="2:2" ht="12.75" customHeight="1" x14ac:dyDescent="0.25">
      <c r="B606" s="30"/>
    </row>
    <row r="607" spans="2:2" ht="12.75" customHeight="1" x14ac:dyDescent="0.25">
      <c r="B607" s="30"/>
    </row>
    <row r="608" spans="2:2" ht="12.75" customHeight="1" x14ac:dyDescent="0.25">
      <c r="B608" s="30"/>
    </row>
    <row r="609" spans="2:2" ht="12.75" customHeight="1" x14ac:dyDescent="0.25">
      <c r="B609" s="30"/>
    </row>
    <row r="610" spans="2:2" ht="12.75" customHeight="1" x14ac:dyDescent="0.25">
      <c r="B610" s="30"/>
    </row>
    <row r="611" spans="2:2" ht="12.75" customHeight="1" x14ac:dyDescent="0.25">
      <c r="B611" s="30"/>
    </row>
    <row r="612" spans="2:2" ht="12.75" customHeight="1" x14ac:dyDescent="0.25">
      <c r="B612" s="30"/>
    </row>
    <row r="613" spans="2:2" ht="12.75" customHeight="1" x14ac:dyDescent="0.25">
      <c r="B613" s="30"/>
    </row>
    <row r="614" spans="2:2" ht="12.75" customHeight="1" x14ac:dyDescent="0.25">
      <c r="B614" s="30"/>
    </row>
    <row r="615" spans="2:2" ht="12.75" customHeight="1" x14ac:dyDescent="0.25">
      <c r="B615" s="30"/>
    </row>
    <row r="616" spans="2:2" ht="12.75" customHeight="1" x14ac:dyDescent="0.25">
      <c r="B616" s="30"/>
    </row>
    <row r="617" spans="2:2" ht="12.75" customHeight="1" x14ac:dyDescent="0.25">
      <c r="B617" s="30"/>
    </row>
    <row r="618" spans="2:2" ht="12.75" customHeight="1" x14ac:dyDescent="0.25">
      <c r="B618" s="30"/>
    </row>
    <row r="619" spans="2:2" ht="12.75" customHeight="1" x14ac:dyDescent="0.25">
      <c r="B619" s="30"/>
    </row>
    <row r="620" spans="2:2" ht="12.75" customHeight="1" x14ac:dyDescent="0.25">
      <c r="B620" s="30"/>
    </row>
    <row r="621" spans="2:2" ht="12.75" customHeight="1" x14ac:dyDescent="0.25">
      <c r="B621" s="30"/>
    </row>
    <row r="622" spans="2:2" ht="12.75" customHeight="1" x14ac:dyDescent="0.25">
      <c r="B622" s="30"/>
    </row>
    <row r="623" spans="2:2" ht="12.75" customHeight="1" x14ac:dyDescent="0.25">
      <c r="B623" s="30"/>
    </row>
    <row r="624" spans="2:2" ht="12.75" customHeight="1" x14ac:dyDescent="0.25">
      <c r="B624" s="30"/>
    </row>
    <row r="625" spans="2:2" ht="12.75" customHeight="1" x14ac:dyDescent="0.25">
      <c r="B625" s="30"/>
    </row>
    <row r="626" spans="2:2" ht="12.75" customHeight="1" x14ac:dyDescent="0.25">
      <c r="B626" s="30"/>
    </row>
    <row r="627" spans="2:2" ht="12.75" customHeight="1" x14ac:dyDescent="0.25">
      <c r="B627" s="30"/>
    </row>
    <row r="628" spans="2:2" ht="12.75" customHeight="1" x14ac:dyDescent="0.25">
      <c r="B628" s="30"/>
    </row>
    <row r="629" spans="2:2" ht="12.75" customHeight="1" x14ac:dyDescent="0.25">
      <c r="B629" s="30"/>
    </row>
    <row r="630" spans="2:2" ht="12.75" customHeight="1" x14ac:dyDescent="0.25">
      <c r="B630" s="30"/>
    </row>
    <row r="631" spans="2:2" ht="12.75" customHeight="1" x14ac:dyDescent="0.25">
      <c r="B631" s="30"/>
    </row>
    <row r="632" spans="2:2" ht="12.75" customHeight="1" x14ac:dyDescent="0.25">
      <c r="B632" s="30"/>
    </row>
    <row r="633" spans="2:2" ht="12.75" customHeight="1" x14ac:dyDescent="0.25">
      <c r="B633" s="30"/>
    </row>
    <row r="634" spans="2:2" ht="12.75" customHeight="1" x14ac:dyDescent="0.25">
      <c r="B634" s="30"/>
    </row>
    <row r="635" spans="2:2" ht="12.75" customHeight="1" x14ac:dyDescent="0.25">
      <c r="B635" s="30"/>
    </row>
    <row r="636" spans="2:2" ht="12.75" customHeight="1" x14ac:dyDescent="0.25">
      <c r="B636" s="30"/>
    </row>
    <row r="637" spans="2:2" ht="12.75" customHeight="1" x14ac:dyDescent="0.25">
      <c r="B637" s="30"/>
    </row>
    <row r="638" spans="2:2" ht="12.75" customHeight="1" x14ac:dyDescent="0.25">
      <c r="B638" s="30"/>
    </row>
    <row r="639" spans="2:2" ht="12.75" customHeight="1" x14ac:dyDescent="0.25">
      <c r="B639" s="30"/>
    </row>
    <row r="640" spans="2:2" ht="12.75" customHeight="1" x14ac:dyDescent="0.25">
      <c r="B640" s="30"/>
    </row>
    <row r="641" spans="2:2" ht="12.75" customHeight="1" x14ac:dyDescent="0.25">
      <c r="B641" s="30"/>
    </row>
    <row r="642" spans="2:2" ht="12.75" customHeight="1" x14ac:dyDescent="0.25">
      <c r="B642" s="30"/>
    </row>
    <row r="643" spans="2:2" ht="12.75" customHeight="1" x14ac:dyDescent="0.25">
      <c r="B643" s="30"/>
    </row>
    <row r="644" spans="2:2" ht="12.75" customHeight="1" x14ac:dyDescent="0.25">
      <c r="B644" s="30"/>
    </row>
    <row r="645" spans="2:2" ht="12.75" customHeight="1" x14ac:dyDescent="0.25">
      <c r="B645" s="30"/>
    </row>
    <row r="646" spans="2:2" ht="12.75" customHeight="1" x14ac:dyDescent="0.25">
      <c r="B646" s="30"/>
    </row>
    <row r="647" spans="2:2" ht="12.75" customHeight="1" x14ac:dyDescent="0.25">
      <c r="B647" s="30"/>
    </row>
    <row r="648" spans="2:2" ht="12.75" customHeight="1" x14ac:dyDescent="0.25">
      <c r="B648" s="30"/>
    </row>
    <row r="649" spans="2:2" ht="12.75" customHeight="1" x14ac:dyDescent="0.25">
      <c r="B649" s="30"/>
    </row>
    <row r="650" spans="2:2" ht="12.75" customHeight="1" x14ac:dyDescent="0.25">
      <c r="B650" s="30"/>
    </row>
    <row r="651" spans="2:2" ht="12.75" customHeight="1" x14ac:dyDescent="0.25">
      <c r="B651" s="30"/>
    </row>
    <row r="652" spans="2:2" ht="12.75" customHeight="1" x14ac:dyDescent="0.25">
      <c r="B652" s="30"/>
    </row>
    <row r="653" spans="2:2" ht="12.75" customHeight="1" x14ac:dyDescent="0.25">
      <c r="B653" s="30"/>
    </row>
    <row r="654" spans="2:2" ht="12.75" customHeight="1" x14ac:dyDescent="0.25">
      <c r="B654" s="30"/>
    </row>
    <row r="655" spans="2:2" ht="12.75" customHeight="1" x14ac:dyDescent="0.25">
      <c r="B655" s="30"/>
    </row>
    <row r="656" spans="2:2" ht="12.75" customHeight="1" x14ac:dyDescent="0.25">
      <c r="B656" s="30"/>
    </row>
    <row r="657" spans="2:2" ht="12.75" customHeight="1" x14ac:dyDescent="0.25">
      <c r="B657" s="30"/>
    </row>
    <row r="658" spans="2:2" ht="12.75" customHeight="1" x14ac:dyDescent="0.25">
      <c r="B658" s="30"/>
    </row>
    <row r="659" spans="2:2" ht="12.75" customHeight="1" x14ac:dyDescent="0.25">
      <c r="B659" s="30"/>
    </row>
    <row r="660" spans="2:2" ht="12.75" customHeight="1" x14ac:dyDescent="0.25">
      <c r="B660" s="30"/>
    </row>
    <row r="661" spans="2:2" ht="12.75" customHeight="1" x14ac:dyDescent="0.25">
      <c r="B661" s="30"/>
    </row>
    <row r="662" spans="2:2" ht="12.75" customHeight="1" x14ac:dyDescent="0.25">
      <c r="B662" s="30"/>
    </row>
    <row r="663" spans="2:2" ht="12.75" customHeight="1" x14ac:dyDescent="0.25">
      <c r="B663" s="30"/>
    </row>
    <row r="664" spans="2:2" ht="12.75" customHeight="1" x14ac:dyDescent="0.25">
      <c r="B664" s="30"/>
    </row>
    <row r="665" spans="2:2" ht="12.75" customHeight="1" x14ac:dyDescent="0.25">
      <c r="B665" s="30"/>
    </row>
    <row r="666" spans="2:2" ht="12.75" customHeight="1" x14ac:dyDescent="0.25">
      <c r="B666" s="30"/>
    </row>
    <row r="667" spans="2:2" ht="12.75" customHeight="1" x14ac:dyDescent="0.25">
      <c r="B667" s="30"/>
    </row>
    <row r="668" spans="2:2" ht="12.75" customHeight="1" x14ac:dyDescent="0.25">
      <c r="B668" s="30"/>
    </row>
    <row r="669" spans="2:2" ht="12.75" customHeight="1" x14ac:dyDescent="0.25">
      <c r="B669" s="30"/>
    </row>
    <row r="670" spans="2:2" ht="12.75" customHeight="1" x14ac:dyDescent="0.25">
      <c r="B670" s="30"/>
    </row>
    <row r="671" spans="2:2" ht="12.75" customHeight="1" x14ac:dyDescent="0.25">
      <c r="B671" s="30"/>
    </row>
    <row r="672" spans="2:2" ht="12.75" customHeight="1" x14ac:dyDescent="0.25">
      <c r="B672" s="30"/>
    </row>
    <row r="673" spans="2:2" ht="12.75" customHeight="1" x14ac:dyDescent="0.25">
      <c r="B673" s="30"/>
    </row>
    <row r="674" spans="2:2" ht="12.75" customHeight="1" x14ac:dyDescent="0.25">
      <c r="B674" s="30"/>
    </row>
    <row r="675" spans="2:2" ht="12.75" customHeight="1" x14ac:dyDescent="0.25">
      <c r="B675" s="30"/>
    </row>
    <row r="676" spans="2:2" ht="12.75" customHeight="1" x14ac:dyDescent="0.25">
      <c r="B676" s="30"/>
    </row>
    <row r="677" spans="2:2" ht="12.75" customHeight="1" x14ac:dyDescent="0.25">
      <c r="B677" s="30"/>
    </row>
    <row r="678" spans="2:2" ht="12.75" customHeight="1" x14ac:dyDescent="0.25">
      <c r="B678" s="30"/>
    </row>
    <row r="679" spans="2:2" ht="12.75" customHeight="1" x14ac:dyDescent="0.25">
      <c r="B679" s="30"/>
    </row>
    <row r="680" spans="2:2" ht="12.75" customHeight="1" x14ac:dyDescent="0.25">
      <c r="B680" s="30"/>
    </row>
    <row r="681" spans="2:2" ht="12.75" customHeight="1" x14ac:dyDescent="0.25">
      <c r="B681" s="30"/>
    </row>
    <row r="682" spans="2:2" ht="12.75" customHeight="1" x14ac:dyDescent="0.25">
      <c r="B682" s="30"/>
    </row>
    <row r="683" spans="2:2" ht="12.75" customHeight="1" x14ac:dyDescent="0.25">
      <c r="B683" s="30"/>
    </row>
    <row r="684" spans="2:2" ht="12.75" customHeight="1" x14ac:dyDescent="0.25">
      <c r="B684" s="30"/>
    </row>
    <row r="685" spans="2:2" ht="12.75" customHeight="1" x14ac:dyDescent="0.25">
      <c r="B685" s="30"/>
    </row>
    <row r="686" spans="2:2" ht="12.75" customHeight="1" x14ac:dyDescent="0.25">
      <c r="B686" s="30"/>
    </row>
    <row r="687" spans="2:2" ht="12.75" customHeight="1" x14ac:dyDescent="0.25">
      <c r="B687" s="30"/>
    </row>
    <row r="688" spans="2:2" ht="12.75" customHeight="1" x14ac:dyDescent="0.25">
      <c r="B688" s="30"/>
    </row>
    <row r="689" spans="2:2" ht="12.75" customHeight="1" x14ac:dyDescent="0.25">
      <c r="B689" s="30"/>
    </row>
    <row r="690" spans="2:2" ht="12.75" customHeight="1" x14ac:dyDescent="0.25">
      <c r="B690" s="30"/>
    </row>
    <row r="691" spans="2:2" ht="12.75" customHeight="1" x14ac:dyDescent="0.25">
      <c r="B691" s="30"/>
    </row>
    <row r="692" spans="2:2" ht="12.75" customHeight="1" x14ac:dyDescent="0.25">
      <c r="B692" s="30"/>
    </row>
    <row r="693" spans="2:2" ht="12.75" customHeight="1" x14ac:dyDescent="0.25">
      <c r="B693" s="30"/>
    </row>
    <row r="694" spans="2:2" ht="12.75" customHeight="1" x14ac:dyDescent="0.25">
      <c r="B694" s="30"/>
    </row>
    <row r="695" spans="2:2" ht="12.75" customHeight="1" x14ac:dyDescent="0.25">
      <c r="B695" s="30"/>
    </row>
    <row r="696" spans="2:2" ht="12.75" customHeight="1" x14ac:dyDescent="0.25">
      <c r="B696" s="30"/>
    </row>
    <row r="697" spans="2:2" ht="12.75" customHeight="1" x14ac:dyDescent="0.25">
      <c r="B697" s="30"/>
    </row>
    <row r="698" spans="2:2" ht="12.75" customHeight="1" x14ac:dyDescent="0.25">
      <c r="B698" s="30"/>
    </row>
    <row r="699" spans="2:2" ht="12.75" customHeight="1" x14ac:dyDescent="0.25">
      <c r="B699" s="30"/>
    </row>
    <row r="700" spans="2:2" ht="12.75" customHeight="1" x14ac:dyDescent="0.25">
      <c r="B700" s="30"/>
    </row>
    <row r="701" spans="2:2" ht="12.75" customHeight="1" x14ac:dyDescent="0.25">
      <c r="B701" s="30"/>
    </row>
    <row r="702" spans="2:2" ht="12.75" customHeight="1" x14ac:dyDescent="0.25">
      <c r="B702" s="30"/>
    </row>
    <row r="703" spans="2:2" ht="12.75" customHeight="1" x14ac:dyDescent="0.25">
      <c r="B703" s="30"/>
    </row>
    <row r="704" spans="2:2" ht="12.75" customHeight="1" x14ac:dyDescent="0.25">
      <c r="B704" s="30"/>
    </row>
    <row r="705" spans="2:2" ht="12.75" customHeight="1" x14ac:dyDescent="0.25">
      <c r="B705" s="30"/>
    </row>
    <row r="706" spans="2:2" ht="12.75" customHeight="1" x14ac:dyDescent="0.25">
      <c r="B706" s="30"/>
    </row>
    <row r="707" spans="2:2" ht="12.75" customHeight="1" x14ac:dyDescent="0.25">
      <c r="B707" s="30"/>
    </row>
    <row r="708" spans="2:2" ht="12.75" customHeight="1" x14ac:dyDescent="0.25">
      <c r="B708" s="30"/>
    </row>
    <row r="709" spans="2:2" ht="12.75" customHeight="1" x14ac:dyDescent="0.25">
      <c r="B709" s="30"/>
    </row>
    <row r="710" spans="2:2" ht="12.75" customHeight="1" x14ac:dyDescent="0.25">
      <c r="B710" s="30"/>
    </row>
    <row r="711" spans="2:2" ht="12.75" customHeight="1" x14ac:dyDescent="0.25">
      <c r="B711" s="30"/>
    </row>
    <row r="712" spans="2:2" ht="12.75" customHeight="1" x14ac:dyDescent="0.25">
      <c r="B712" s="30"/>
    </row>
    <row r="713" spans="2:2" ht="12.75" customHeight="1" x14ac:dyDescent="0.25">
      <c r="B713" s="30"/>
    </row>
    <row r="714" spans="2:2" ht="12.75" customHeight="1" x14ac:dyDescent="0.25">
      <c r="B714" s="30"/>
    </row>
    <row r="715" spans="2:2" ht="12.75" customHeight="1" x14ac:dyDescent="0.25">
      <c r="B715" s="30"/>
    </row>
    <row r="716" spans="2:2" ht="12.75" customHeight="1" x14ac:dyDescent="0.25">
      <c r="B716" s="30"/>
    </row>
    <row r="717" spans="2:2" ht="12.75" customHeight="1" x14ac:dyDescent="0.25">
      <c r="B717" s="30"/>
    </row>
    <row r="718" spans="2:2" ht="12.75" customHeight="1" x14ac:dyDescent="0.25">
      <c r="B718" s="30"/>
    </row>
    <row r="719" spans="2:2" ht="12.75" customHeight="1" x14ac:dyDescent="0.25">
      <c r="B719" s="30"/>
    </row>
    <row r="720" spans="2:2" ht="12.75" customHeight="1" x14ac:dyDescent="0.25">
      <c r="B720" s="30"/>
    </row>
    <row r="721" spans="2:2" ht="12.75" customHeight="1" x14ac:dyDescent="0.25">
      <c r="B721" s="30"/>
    </row>
    <row r="722" spans="2:2" ht="12.75" customHeight="1" x14ac:dyDescent="0.25">
      <c r="B722" s="30"/>
    </row>
    <row r="723" spans="2:2" ht="12.75" customHeight="1" x14ac:dyDescent="0.25">
      <c r="B723" s="30"/>
    </row>
    <row r="724" spans="2:2" ht="12.75" customHeight="1" x14ac:dyDescent="0.25">
      <c r="B724" s="30"/>
    </row>
    <row r="725" spans="2:2" ht="12.75" customHeight="1" x14ac:dyDescent="0.25">
      <c r="B725" s="30"/>
    </row>
    <row r="726" spans="2:2" ht="12.75" customHeight="1" x14ac:dyDescent="0.25">
      <c r="B726" s="30"/>
    </row>
    <row r="727" spans="2:2" ht="12.75" customHeight="1" x14ac:dyDescent="0.25">
      <c r="B727" s="30"/>
    </row>
    <row r="728" spans="2:2" ht="12.75" customHeight="1" x14ac:dyDescent="0.25">
      <c r="B728" s="30"/>
    </row>
    <row r="729" spans="2:2" ht="12.75" customHeight="1" x14ac:dyDescent="0.25">
      <c r="B729" s="30"/>
    </row>
    <row r="730" spans="2:2" ht="12.75" customHeight="1" x14ac:dyDescent="0.25">
      <c r="B730" s="30"/>
    </row>
    <row r="731" spans="2:2" ht="12.75" customHeight="1" x14ac:dyDescent="0.25">
      <c r="B731" s="30"/>
    </row>
    <row r="732" spans="2:2" ht="12.75" customHeight="1" x14ac:dyDescent="0.25">
      <c r="B732" s="30"/>
    </row>
    <row r="733" spans="2:2" ht="12.75" customHeight="1" x14ac:dyDescent="0.25">
      <c r="B733" s="30"/>
    </row>
    <row r="734" spans="2:2" ht="12.75" customHeight="1" x14ac:dyDescent="0.25">
      <c r="B734" s="30"/>
    </row>
    <row r="735" spans="2:2" ht="12.75" customHeight="1" x14ac:dyDescent="0.25">
      <c r="B735" s="30"/>
    </row>
    <row r="736" spans="2:2" ht="12.75" customHeight="1" x14ac:dyDescent="0.25">
      <c r="B736" s="30"/>
    </row>
    <row r="737" spans="2:2" ht="12.75" customHeight="1" x14ac:dyDescent="0.25">
      <c r="B737" s="30"/>
    </row>
    <row r="738" spans="2:2" ht="12.75" customHeight="1" x14ac:dyDescent="0.25">
      <c r="B738" s="30"/>
    </row>
    <row r="739" spans="2:2" ht="12.75" customHeight="1" x14ac:dyDescent="0.25">
      <c r="B739" s="30"/>
    </row>
    <row r="740" spans="2:2" ht="12.75" customHeight="1" x14ac:dyDescent="0.25">
      <c r="B740" s="30"/>
    </row>
    <row r="741" spans="2:2" ht="12.75" customHeight="1" x14ac:dyDescent="0.25">
      <c r="B741" s="30"/>
    </row>
    <row r="742" spans="2:2" ht="12.75" customHeight="1" x14ac:dyDescent="0.25">
      <c r="B742" s="30"/>
    </row>
    <row r="743" spans="2:2" ht="12.75" customHeight="1" x14ac:dyDescent="0.25">
      <c r="B743" s="30"/>
    </row>
    <row r="744" spans="2:2" ht="12.75" customHeight="1" x14ac:dyDescent="0.25">
      <c r="B744" s="30"/>
    </row>
    <row r="745" spans="2:2" ht="12.75" customHeight="1" x14ac:dyDescent="0.25">
      <c r="B745" s="30"/>
    </row>
    <row r="746" spans="2:2" ht="12.75" customHeight="1" x14ac:dyDescent="0.25">
      <c r="B746" s="30"/>
    </row>
    <row r="747" spans="2:2" ht="12.75" customHeight="1" x14ac:dyDescent="0.25">
      <c r="B747" s="30"/>
    </row>
    <row r="748" spans="2:2" ht="12.75" customHeight="1" x14ac:dyDescent="0.25">
      <c r="B748" s="30"/>
    </row>
    <row r="749" spans="2:2" ht="12.75" customHeight="1" x14ac:dyDescent="0.25">
      <c r="B749" s="30"/>
    </row>
    <row r="750" spans="2:2" ht="12.75" customHeight="1" x14ac:dyDescent="0.25">
      <c r="B750" s="30"/>
    </row>
    <row r="751" spans="2:2" ht="12.75" customHeight="1" x14ac:dyDescent="0.25">
      <c r="B751" s="30"/>
    </row>
    <row r="752" spans="2:2" ht="12.75" customHeight="1" x14ac:dyDescent="0.25">
      <c r="B752" s="30"/>
    </row>
    <row r="753" spans="2:2" ht="12.75" customHeight="1" x14ac:dyDescent="0.25">
      <c r="B753" s="30"/>
    </row>
    <row r="754" spans="2:2" ht="12.75" customHeight="1" x14ac:dyDescent="0.25">
      <c r="B754" s="30"/>
    </row>
    <row r="755" spans="2:2" ht="12.75" customHeight="1" x14ac:dyDescent="0.25">
      <c r="B755" s="30"/>
    </row>
    <row r="756" spans="2:2" ht="12.75" customHeight="1" x14ac:dyDescent="0.25">
      <c r="B756" s="30"/>
    </row>
    <row r="757" spans="2:2" ht="12.75" customHeight="1" x14ac:dyDescent="0.25">
      <c r="B757" s="30"/>
    </row>
    <row r="758" spans="2:2" ht="12.75" customHeight="1" x14ac:dyDescent="0.25">
      <c r="B758" s="30"/>
    </row>
    <row r="759" spans="2:2" ht="12.75" customHeight="1" x14ac:dyDescent="0.25">
      <c r="B759" s="30"/>
    </row>
    <row r="760" spans="2:2" ht="12.75" customHeight="1" x14ac:dyDescent="0.25">
      <c r="B760" s="30"/>
    </row>
    <row r="761" spans="2:2" ht="12.75" customHeight="1" x14ac:dyDescent="0.25">
      <c r="B761" s="30"/>
    </row>
    <row r="762" spans="2:2" ht="12.75" customHeight="1" x14ac:dyDescent="0.25">
      <c r="B762" s="30"/>
    </row>
    <row r="763" spans="2:2" ht="12.75" customHeight="1" x14ac:dyDescent="0.25">
      <c r="B763" s="30"/>
    </row>
    <row r="764" spans="2:2" ht="12.75" customHeight="1" x14ac:dyDescent="0.25">
      <c r="B764" s="30"/>
    </row>
    <row r="765" spans="2:2" ht="12.75" customHeight="1" x14ac:dyDescent="0.25">
      <c r="B765" s="30"/>
    </row>
    <row r="766" spans="2:2" ht="12.75" customHeight="1" x14ac:dyDescent="0.25">
      <c r="B766" s="30"/>
    </row>
    <row r="767" spans="2:2" ht="12.75" customHeight="1" x14ac:dyDescent="0.25">
      <c r="B767" s="30"/>
    </row>
    <row r="768" spans="2:2" ht="12.75" customHeight="1" x14ac:dyDescent="0.25">
      <c r="B768" s="30"/>
    </row>
    <row r="769" spans="2:2" ht="12.75" customHeight="1" x14ac:dyDescent="0.25">
      <c r="B769" s="30"/>
    </row>
    <row r="770" spans="2:2" ht="12.75" customHeight="1" x14ac:dyDescent="0.25">
      <c r="B770" s="30"/>
    </row>
    <row r="771" spans="2:2" ht="12.75" customHeight="1" x14ac:dyDescent="0.25">
      <c r="B771" s="30"/>
    </row>
    <row r="772" spans="2:2" ht="12.75" customHeight="1" x14ac:dyDescent="0.25">
      <c r="B772" s="30"/>
    </row>
    <row r="773" spans="2:2" ht="12.75" customHeight="1" x14ac:dyDescent="0.25">
      <c r="B773" s="30"/>
    </row>
    <row r="774" spans="2:2" ht="12.75" customHeight="1" x14ac:dyDescent="0.25">
      <c r="B774" s="30"/>
    </row>
    <row r="775" spans="2:2" ht="12.75" customHeight="1" x14ac:dyDescent="0.25">
      <c r="B775" s="30"/>
    </row>
    <row r="776" spans="2:2" ht="12.75" customHeight="1" x14ac:dyDescent="0.25">
      <c r="B776" s="30"/>
    </row>
    <row r="777" spans="2:2" ht="12.75" customHeight="1" x14ac:dyDescent="0.25">
      <c r="B777" s="30"/>
    </row>
    <row r="778" spans="2:2" ht="12.75" customHeight="1" x14ac:dyDescent="0.25">
      <c r="B778" s="30"/>
    </row>
    <row r="779" spans="2:2" ht="12.75" customHeight="1" x14ac:dyDescent="0.25">
      <c r="B779" s="30"/>
    </row>
    <row r="780" spans="2:2" ht="12.75" customHeight="1" x14ac:dyDescent="0.25">
      <c r="B780" s="30"/>
    </row>
    <row r="781" spans="2:2" ht="12.75" customHeight="1" x14ac:dyDescent="0.25">
      <c r="B781" s="30"/>
    </row>
    <row r="782" spans="2:2" ht="12.75" customHeight="1" x14ac:dyDescent="0.25">
      <c r="B782" s="30"/>
    </row>
    <row r="783" spans="2:2" ht="12.75" customHeight="1" x14ac:dyDescent="0.25">
      <c r="B783" s="30"/>
    </row>
    <row r="784" spans="2:2" ht="12.75" customHeight="1" x14ac:dyDescent="0.25">
      <c r="B784" s="30"/>
    </row>
    <row r="785" spans="2:2" ht="12.75" customHeight="1" x14ac:dyDescent="0.25">
      <c r="B785" s="30"/>
    </row>
    <row r="786" spans="2:2" ht="12.75" customHeight="1" x14ac:dyDescent="0.25">
      <c r="B786" s="30"/>
    </row>
    <row r="787" spans="2:2" ht="12.75" customHeight="1" x14ac:dyDescent="0.25">
      <c r="B787" s="30"/>
    </row>
    <row r="788" spans="2:2" ht="12.75" customHeight="1" x14ac:dyDescent="0.25">
      <c r="B788" s="30"/>
    </row>
    <row r="789" spans="2:2" ht="12.75" customHeight="1" x14ac:dyDescent="0.25">
      <c r="B789" s="30"/>
    </row>
    <row r="790" spans="2:2" ht="12.75" customHeight="1" x14ac:dyDescent="0.25">
      <c r="B790" s="30"/>
    </row>
    <row r="791" spans="2:2" ht="12.75" customHeight="1" x14ac:dyDescent="0.25">
      <c r="B791" s="30"/>
    </row>
    <row r="792" spans="2:2" ht="12.75" customHeight="1" x14ac:dyDescent="0.25">
      <c r="B792" s="30"/>
    </row>
    <row r="793" spans="2:2" ht="12.75" customHeight="1" x14ac:dyDescent="0.25">
      <c r="B793" s="30"/>
    </row>
    <row r="794" spans="2:2" ht="12.75" customHeight="1" x14ac:dyDescent="0.25">
      <c r="B794" s="30"/>
    </row>
    <row r="795" spans="2:2" ht="12.75" customHeight="1" x14ac:dyDescent="0.25">
      <c r="B795" s="30"/>
    </row>
    <row r="796" spans="2:2" ht="12.75" customHeight="1" x14ac:dyDescent="0.25">
      <c r="B796" s="30"/>
    </row>
    <row r="797" spans="2:2" ht="12.75" customHeight="1" x14ac:dyDescent="0.25">
      <c r="B797" s="30"/>
    </row>
    <row r="798" spans="2:2" ht="12.75" customHeight="1" x14ac:dyDescent="0.25">
      <c r="B798" s="30"/>
    </row>
    <row r="799" spans="2:2" ht="12.75" customHeight="1" x14ac:dyDescent="0.25">
      <c r="B799" s="30"/>
    </row>
    <row r="800" spans="2:2" ht="12.75" customHeight="1" x14ac:dyDescent="0.25">
      <c r="B800" s="30"/>
    </row>
    <row r="801" spans="2:2" ht="12.75" customHeight="1" x14ac:dyDescent="0.25">
      <c r="B801" s="30"/>
    </row>
    <row r="802" spans="2:2" ht="12.75" customHeight="1" x14ac:dyDescent="0.25">
      <c r="B802" s="30"/>
    </row>
    <row r="803" spans="2:2" ht="12.75" customHeight="1" x14ac:dyDescent="0.25">
      <c r="B803" s="30"/>
    </row>
    <row r="804" spans="2:2" ht="12.75" customHeight="1" x14ac:dyDescent="0.25">
      <c r="B804" s="30"/>
    </row>
    <row r="805" spans="2:2" ht="12.75" customHeight="1" x14ac:dyDescent="0.25">
      <c r="B805" s="30"/>
    </row>
    <row r="806" spans="2:2" ht="12.75" customHeight="1" x14ac:dyDescent="0.25">
      <c r="B806" s="30"/>
    </row>
    <row r="807" spans="2:2" ht="12.75" customHeight="1" x14ac:dyDescent="0.25">
      <c r="B807" s="30"/>
    </row>
    <row r="808" spans="2:2" ht="12.75" customHeight="1" x14ac:dyDescent="0.25">
      <c r="B808" s="30"/>
    </row>
    <row r="809" spans="2:2" ht="12.75" customHeight="1" x14ac:dyDescent="0.25">
      <c r="B809" s="30"/>
    </row>
    <row r="810" spans="2:2" ht="12.75" customHeight="1" x14ac:dyDescent="0.25">
      <c r="B810" s="30"/>
    </row>
    <row r="811" spans="2:2" ht="12.75" customHeight="1" x14ac:dyDescent="0.25">
      <c r="B811" s="30"/>
    </row>
    <row r="812" spans="2:2" ht="12.75" customHeight="1" x14ac:dyDescent="0.25">
      <c r="B812" s="30"/>
    </row>
    <row r="813" spans="2:2" ht="12.75" customHeight="1" x14ac:dyDescent="0.25">
      <c r="B813" s="30"/>
    </row>
    <row r="814" spans="2:2" ht="12.75" customHeight="1" x14ac:dyDescent="0.25">
      <c r="B814" s="30"/>
    </row>
    <row r="815" spans="2:2" ht="12.75" customHeight="1" x14ac:dyDescent="0.25">
      <c r="B815" s="30"/>
    </row>
    <row r="816" spans="2:2" ht="12.75" customHeight="1" x14ac:dyDescent="0.25">
      <c r="B816" s="30"/>
    </row>
    <row r="817" spans="2:2" ht="12.75" customHeight="1" x14ac:dyDescent="0.25">
      <c r="B817" s="30"/>
    </row>
    <row r="818" spans="2:2" ht="12.75" customHeight="1" x14ac:dyDescent="0.25">
      <c r="B818" s="30"/>
    </row>
    <row r="819" spans="2:2" ht="12.75" customHeight="1" x14ac:dyDescent="0.25">
      <c r="B819" s="30"/>
    </row>
    <row r="820" spans="2:2" ht="12.75" customHeight="1" x14ac:dyDescent="0.25">
      <c r="B820" s="30"/>
    </row>
    <row r="821" spans="2:2" ht="12.75" customHeight="1" x14ac:dyDescent="0.25">
      <c r="B821" s="30"/>
    </row>
    <row r="822" spans="2:2" ht="12.75" customHeight="1" x14ac:dyDescent="0.25">
      <c r="B822" s="30"/>
    </row>
    <row r="823" spans="2:2" ht="12.75" customHeight="1" x14ac:dyDescent="0.25">
      <c r="B823" s="30"/>
    </row>
    <row r="824" spans="2:2" ht="12.75" customHeight="1" x14ac:dyDescent="0.25">
      <c r="B824" s="30"/>
    </row>
    <row r="825" spans="2:2" ht="12.75" customHeight="1" x14ac:dyDescent="0.25">
      <c r="B825" s="30"/>
    </row>
    <row r="826" spans="2:2" ht="12.75" customHeight="1" x14ac:dyDescent="0.25">
      <c r="B826" s="30"/>
    </row>
    <row r="827" spans="2:2" ht="12.75" customHeight="1" x14ac:dyDescent="0.25">
      <c r="B827" s="30"/>
    </row>
    <row r="828" spans="2:2" ht="12.75" customHeight="1" x14ac:dyDescent="0.25">
      <c r="B828" s="30"/>
    </row>
    <row r="829" spans="2:2" ht="12.75" customHeight="1" x14ac:dyDescent="0.25">
      <c r="B829" s="30"/>
    </row>
    <row r="830" spans="2:2" ht="12.75" customHeight="1" x14ac:dyDescent="0.25">
      <c r="B830" s="30"/>
    </row>
    <row r="831" spans="2:2" ht="12.75" customHeight="1" x14ac:dyDescent="0.25">
      <c r="B831" s="30"/>
    </row>
    <row r="832" spans="2:2" ht="12.75" customHeight="1" x14ac:dyDescent="0.25">
      <c r="B832" s="30"/>
    </row>
    <row r="833" spans="2:2" ht="12.75" customHeight="1" x14ac:dyDescent="0.25">
      <c r="B833" s="30"/>
    </row>
    <row r="834" spans="2:2" ht="12.75" customHeight="1" x14ac:dyDescent="0.25">
      <c r="B834" s="30"/>
    </row>
    <row r="835" spans="2:2" ht="12.75" customHeight="1" x14ac:dyDescent="0.25">
      <c r="B835" s="30"/>
    </row>
    <row r="836" spans="2:2" ht="12.75" customHeight="1" x14ac:dyDescent="0.25">
      <c r="B836" s="30"/>
    </row>
    <row r="837" spans="2:2" ht="12.75" customHeight="1" x14ac:dyDescent="0.25">
      <c r="B837" s="30"/>
    </row>
    <row r="838" spans="2:2" ht="12.75" customHeight="1" x14ac:dyDescent="0.25">
      <c r="B838" s="30"/>
    </row>
    <row r="839" spans="2:2" ht="12.75" customHeight="1" x14ac:dyDescent="0.25">
      <c r="B839" s="30"/>
    </row>
    <row r="840" spans="2:2" ht="12.75" customHeight="1" x14ac:dyDescent="0.25">
      <c r="B840" s="30"/>
    </row>
    <row r="841" spans="2:2" ht="12.75" customHeight="1" x14ac:dyDescent="0.25">
      <c r="B841" s="30"/>
    </row>
    <row r="842" spans="2:2" ht="12.75" customHeight="1" x14ac:dyDescent="0.25">
      <c r="B842" s="30"/>
    </row>
    <row r="843" spans="2:2" ht="12.75" customHeight="1" x14ac:dyDescent="0.25">
      <c r="B843" s="30"/>
    </row>
    <row r="844" spans="2:2" ht="12.75" customHeight="1" x14ac:dyDescent="0.25">
      <c r="B844" s="30"/>
    </row>
    <row r="845" spans="2:2" ht="12.75" customHeight="1" x14ac:dyDescent="0.25">
      <c r="B845" s="30"/>
    </row>
    <row r="846" spans="2:2" ht="12.75" customHeight="1" x14ac:dyDescent="0.25">
      <c r="B846" s="30"/>
    </row>
    <row r="847" spans="2:2" ht="12.75" customHeight="1" x14ac:dyDescent="0.25">
      <c r="B847" s="30"/>
    </row>
    <row r="848" spans="2:2" ht="12.75" customHeight="1" x14ac:dyDescent="0.25">
      <c r="B848" s="30"/>
    </row>
    <row r="849" spans="2:2" ht="12.75" customHeight="1" x14ac:dyDescent="0.25">
      <c r="B849" s="30"/>
    </row>
    <row r="850" spans="2:2" ht="12.75" customHeight="1" x14ac:dyDescent="0.25">
      <c r="B850" s="30"/>
    </row>
    <row r="851" spans="2:2" ht="12.75" customHeight="1" x14ac:dyDescent="0.25">
      <c r="B851" s="30"/>
    </row>
    <row r="852" spans="2:2" ht="12.75" customHeight="1" x14ac:dyDescent="0.25">
      <c r="B852" s="30"/>
    </row>
    <row r="853" spans="2:2" ht="12.75" customHeight="1" x14ac:dyDescent="0.25">
      <c r="B853" s="30"/>
    </row>
    <row r="854" spans="2:2" ht="12.75" customHeight="1" x14ac:dyDescent="0.25">
      <c r="B854" s="30"/>
    </row>
    <row r="855" spans="2:2" ht="12.75" customHeight="1" x14ac:dyDescent="0.25">
      <c r="B855" s="30"/>
    </row>
    <row r="856" spans="2:2" ht="12.75" customHeight="1" x14ac:dyDescent="0.25">
      <c r="B856" s="30"/>
    </row>
    <row r="857" spans="2:2" ht="12.75" customHeight="1" x14ac:dyDescent="0.25">
      <c r="B857" s="30"/>
    </row>
    <row r="858" spans="2:2" ht="12.75" customHeight="1" x14ac:dyDescent="0.25">
      <c r="B858" s="30"/>
    </row>
    <row r="859" spans="2:2" ht="12.75" customHeight="1" x14ac:dyDescent="0.25">
      <c r="B859" s="30"/>
    </row>
    <row r="860" spans="2:2" ht="12.75" customHeight="1" x14ac:dyDescent="0.25">
      <c r="B860" s="30"/>
    </row>
    <row r="861" spans="2:2" ht="12.75" customHeight="1" x14ac:dyDescent="0.25">
      <c r="B861" s="30"/>
    </row>
    <row r="862" spans="2:2" ht="12.75" customHeight="1" x14ac:dyDescent="0.25">
      <c r="B862" s="30"/>
    </row>
    <row r="863" spans="2:2" ht="12.75" customHeight="1" x14ac:dyDescent="0.25">
      <c r="B863" s="30"/>
    </row>
    <row r="864" spans="2:2" ht="12.75" customHeight="1" x14ac:dyDescent="0.25">
      <c r="B864" s="30"/>
    </row>
    <row r="865" spans="2:2" ht="12.75" customHeight="1" x14ac:dyDescent="0.25">
      <c r="B865" s="30"/>
    </row>
    <row r="866" spans="2:2" ht="12.75" customHeight="1" x14ac:dyDescent="0.25">
      <c r="B866" s="30"/>
    </row>
    <row r="867" spans="2:2" ht="12.75" customHeight="1" x14ac:dyDescent="0.25">
      <c r="B867" s="30"/>
    </row>
    <row r="868" spans="2:2" ht="12.75" customHeight="1" x14ac:dyDescent="0.25">
      <c r="B868" s="30"/>
    </row>
    <row r="869" spans="2:2" ht="12.75" customHeight="1" x14ac:dyDescent="0.25">
      <c r="B869" s="30"/>
    </row>
    <row r="870" spans="2:2" ht="12.75" customHeight="1" x14ac:dyDescent="0.25">
      <c r="B870" s="30"/>
    </row>
    <row r="871" spans="2:2" ht="12.75" customHeight="1" x14ac:dyDescent="0.25">
      <c r="B871" s="30"/>
    </row>
    <row r="872" spans="2:2" ht="12.75" customHeight="1" x14ac:dyDescent="0.25">
      <c r="B872" s="30"/>
    </row>
    <row r="873" spans="2:2" ht="12.75" customHeight="1" x14ac:dyDescent="0.25">
      <c r="B873" s="30"/>
    </row>
    <row r="874" spans="2:2" ht="12.75" customHeight="1" x14ac:dyDescent="0.25">
      <c r="B874" s="30"/>
    </row>
    <row r="875" spans="2:2" ht="12.75" customHeight="1" x14ac:dyDescent="0.25">
      <c r="B875" s="30"/>
    </row>
    <row r="876" spans="2:2" ht="12.75" customHeight="1" x14ac:dyDescent="0.25">
      <c r="B876" s="30"/>
    </row>
    <row r="877" spans="2:2" ht="12.75" customHeight="1" x14ac:dyDescent="0.25">
      <c r="B877" s="30"/>
    </row>
    <row r="878" spans="2:2" ht="12.75" customHeight="1" x14ac:dyDescent="0.25">
      <c r="B878" s="30"/>
    </row>
    <row r="879" spans="2:2" ht="12.75" customHeight="1" x14ac:dyDescent="0.25">
      <c r="B879" s="30"/>
    </row>
    <row r="880" spans="2:2" ht="12.75" customHeight="1" x14ac:dyDescent="0.25">
      <c r="B880" s="30"/>
    </row>
    <row r="881" spans="2:2" ht="12.75" customHeight="1" x14ac:dyDescent="0.25">
      <c r="B881" s="30"/>
    </row>
    <row r="882" spans="2:2" ht="12.75" customHeight="1" x14ac:dyDescent="0.25">
      <c r="B882" s="30"/>
    </row>
    <row r="883" spans="2:2" ht="12.75" customHeight="1" x14ac:dyDescent="0.25">
      <c r="B883" s="30"/>
    </row>
    <row r="884" spans="2:2" ht="12.75" customHeight="1" x14ac:dyDescent="0.25">
      <c r="B884" s="30"/>
    </row>
    <row r="885" spans="2:2" ht="12.75" customHeight="1" x14ac:dyDescent="0.25">
      <c r="B885" s="30"/>
    </row>
    <row r="886" spans="2:2" ht="12.75" customHeight="1" x14ac:dyDescent="0.25">
      <c r="B886" s="30"/>
    </row>
    <row r="887" spans="2:2" ht="12.75" customHeight="1" x14ac:dyDescent="0.25">
      <c r="B887" s="30"/>
    </row>
    <row r="888" spans="2:2" ht="12.75" customHeight="1" x14ac:dyDescent="0.25">
      <c r="B888" s="30"/>
    </row>
    <row r="889" spans="2:2" ht="12.75" customHeight="1" x14ac:dyDescent="0.25">
      <c r="B889" s="30"/>
    </row>
    <row r="890" spans="2:2" ht="12.75" customHeight="1" x14ac:dyDescent="0.25">
      <c r="B890" s="30"/>
    </row>
    <row r="891" spans="2:2" ht="12.75" customHeight="1" x14ac:dyDescent="0.25">
      <c r="B891" s="30"/>
    </row>
    <row r="892" spans="2:2" ht="12.75" customHeight="1" x14ac:dyDescent="0.25">
      <c r="B892" s="30"/>
    </row>
    <row r="893" spans="2:2" ht="12.75" customHeight="1" x14ac:dyDescent="0.25">
      <c r="B893" s="30"/>
    </row>
    <row r="894" spans="2:2" ht="12.75" customHeight="1" x14ac:dyDescent="0.25">
      <c r="B894" s="30"/>
    </row>
    <row r="895" spans="2:2" ht="12.75" customHeight="1" x14ac:dyDescent="0.25">
      <c r="B895" s="30"/>
    </row>
    <row r="896" spans="2:2" ht="12.75" customHeight="1" x14ac:dyDescent="0.25">
      <c r="B896" s="30"/>
    </row>
    <row r="897" spans="2:2" ht="12.75" customHeight="1" x14ac:dyDescent="0.25">
      <c r="B897" s="30"/>
    </row>
    <row r="898" spans="2:2" ht="12.75" customHeight="1" x14ac:dyDescent="0.25">
      <c r="B898" s="30"/>
    </row>
    <row r="899" spans="2:2" ht="12.75" customHeight="1" x14ac:dyDescent="0.25">
      <c r="B899" s="30"/>
    </row>
    <row r="900" spans="2:2" ht="12.75" customHeight="1" x14ac:dyDescent="0.25">
      <c r="B900" s="30"/>
    </row>
    <row r="901" spans="2:2" ht="12.75" customHeight="1" x14ac:dyDescent="0.25">
      <c r="B901" s="30"/>
    </row>
    <row r="902" spans="2:2" ht="12.75" customHeight="1" x14ac:dyDescent="0.25">
      <c r="B902" s="30"/>
    </row>
    <row r="903" spans="2:2" ht="12.75" customHeight="1" x14ac:dyDescent="0.25">
      <c r="B903" s="30"/>
    </row>
    <row r="904" spans="2:2" ht="12.75" customHeight="1" x14ac:dyDescent="0.25">
      <c r="B904" s="30"/>
    </row>
    <row r="905" spans="2:2" ht="12.75" customHeight="1" x14ac:dyDescent="0.25">
      <c r="B905" s="30"/>
    </row>
    <row r="906" spans="2:2" ht="12.75" customHeight="1" x14ac:dyDescent="0.25">
      <c r="B906" s="30"/>
    </row>
    <row r="907" spans="2:2" ht="12.75" customHeight="1" x14ac:dyDescent="0.25">
      <c r="B907" s="30"/>
    </row>
    <row r="908" spans="2:2" ht="12.75" customHeight="1" x14ac:dyDescent="0.25">
      <c r="B908" s="30"/>
    </row>
    <row r="909" spans="2:2" ht="12.75" customHeight="1" x14ac:dyDescent="0.25">
      <c r="B909" s="30"/>
    </row>
    <row r="910" spans="2:2" ht="12.75" customHeight="1" x14ac:dyDescent="0.25">
      <c r="B910" s="30"/>
    </row>
    <row r="911" spans="2:2" ht="12.75" customHeight="1" x14ac:dyDescent="0.25">
      <c r="B911" s="30"/>
    </row>
    <row r="912" spans="2:2" ht="12.75" customHeight="1" x14ac:dyDescent="0.25">
      <c r="B912" s="30"/>
    </row>
    <row r="913" spans="2:2" ht="12.75" customHeight="1" x14ac:dyDescent="0.25">
      <c r="B913" s="30"/>
    </row>
    <row r="914" spans="2:2" ht="12.75" customHeight="1" x14ac:dyDescent="0.25">
      <c r="B914" s="30"/>
    </row>
    <row r="915" spans="2:2" ht="12.75" customHeight="1" x14ac:dyDescent="0.25">
      <c r="B915" s="30"/>
    </row>
    <row r="916" spans="2:2" ht="12.75" customHeight="1" x14ac:dyDescent="0.25">
      <c r="B916" s="30"/>
    </row>
    <row r="917" spans="2:2" ht="12.75" customHeight="1" x14ac:dyDescent="0.25">
      <c r="B917" s="30"/>
    </row>
    <row r="918" spans="2:2" ht="12.75" customHeight="1" x14ac:dyDescent="0.25">
      <c r="B918" s="30"/>
    </row>
    <row r="919" spans="2:2" ht="12.75" customHeight="1" x14ac:dyDescent="0.25">
      <c r="B919" s="30"/>
    </row>
    <row r="920" spans="2:2" ht="12.75" customHeight="1" x14ac:dyDescent="0.25">
      <c r="B920" s="30"/>
    </row>
    <row r="921" spans="2:2" ht="12.75" customHeight="1" x14ac:dyDescent="0.25">
      <c r="B921" s="30"/>
    </row>
    <row r="922" spans="2:2" ht="12.75" customHeight="1" x14ac:dyDescent="0.25">
      <c r="B922" s="30"/>
    </row>
    <row r="923" spans="2:2" ht="12.75" customHeight="1" x14ac:dyDescent="0.25">
      <c r="B923" s="30"/>
    </row>
    <row r="924" spans="2:2" ht="12.75" customHeight="1" x14ac:dyDescent="0.25">
      <c r="B924" s="30"/>
    </row>
    <row r="925" spans="2:2" ht="12.75" customHeight="1" x14ac:dyDescent="0.25">
      <c r="B925" s="30"/>
    </row>
    <row r="926" spans="2:2" ht="12.75" customHeight="1" x14ac:dyDescent="0.25">
      <c r="B926" s="30"/>
    </row>
    <row r="927" spans="2:2" ht="12.75" customHeight="1" x14ac:dyDescent="0.25">
      <c r="B927" s="30"/>
    </row>
    <row r="928" spans="2:2" ht="12.75" customHeight="1" x14ac:dyDescent="0.25">
      <c r="B928" s="30"/>
    </row>
    <row r="929" spans="2:2" ht="12.75" customHeight="1" x14ac:dyDescent="0.25">
      <c r="B929" s="30"/>
    </row>
    <row r="930" spans="2:2" ht="12.75" customHeight="1" x14ac:dyDescent="0.25">
      <c r="B930" s="30"/>
    </row>
    <row r="931" spans="2:2" ht="12.75" customHeight="1" x14ac:dyDescent="0.25">
      <c r="B931" s="30"/>
    </row>
    <row r="932" spans="2:2" ht="12.75" customHeight="1" x14ac:dyDescent="0.25">
      <c r="B932" s="30"/>
    </row>
    <row r="933" spans="2:2" ht="12.75" customHeight="1" x14ac:dyDescent="0.25">
      <c r="B933" s="30"/>
    </row>
    <row r="934" spans="2:2" ht="12.75" customHeight="1" x14ac:dyDescent="0.25">
      <c r="B934" s="30"/>
    </row>
    <row r="935" spans="2:2" ht="12.75" customHeight="1" x14ac:dyDescent="0.25">
      <c r="B935" s="30"/>
    </row>
    <row r="936" spans="2:2" ht="12.75" customHeight="1" x14ac:dyDescent="0.25">
      <c r="B936" s="30"/>
    </row>
    <row r="937" spans="2:2" ht="12.75" customHeight="1" x14ac:dyDescent="0.25">
      <c r="B937" s="30"/>
    </row>
    <row r="938" spans="2:2" ht="12.75" customHeight="1" x14ac:dyDescent="0.25">
      <c r="B938" s="30"/>
    </row>
    <row r="939" spans="2:2" ht="12.75" customHeight="1" x14ac:dyDescent="0.25">
      <c r="B939" s="30"/>
    </row>
    <row r="940" spans="2:2" ht="12.75" customHeight="1" x14ac:dyDescent="0.25">
      <c r="B940" s="30"/>
    </row>
    <row r="941" spans="2:2" ht="12.75" customHeight="1" x14ac:dyDescent="0.25">
      <c r="B941" s="30"/>
    </row>
    <row r="942" spans="2:2" ht="12.75" customHeight="1" x14ac:dyDescent="0.25">
      <c r="B942" s="30"/>
    </row>
    <row r="943" spans="2:2" ht="12.75" customHeight="1" x14ac:dyDescent="0.25">
      <c r="B943" s="30"/>
    </row>
    <row r="944" spans="2:2" ht="12.75" customHeight="1" x14ac:dyDescent="0.25">
      <c r="B944" s="30"/>
    </row>
    <row r="945" spans="2:2" ht="12.75" customHeight="1" x14ac:dyDescent="0.25">
      <c r="B945" s="30"/>
    </row>
    <row r="946" spans="2:2" ht="12.75" customHeight="1" x14ac:dyDescent="0.25">
      <c r="B946" s="30"/>
    </row>
    <row r="947" spans="2:2" ht="12.75" customHeight="1" x14ac:dyDescent="0.25">
      <c r="B947" s="30"/>
    </row>
    <row r="948" spans="2:2" ht="12.75" customHeight="1" x14ac:dyDescent="0.25">
      <c r="B948" s="30"/>
    </row>
    <row r="949" spans="2:2" ht="12.75" customHeight="1" x14ac:dyDescent="0.25">
      <c r="B949" s="30"/>
    </row>
    <row r="950" spans="2:2" ht="12.75" customHeight="1" x14ac:dyDescent="0.25">
      <c r="B950" s="30"/>
    </row>
    <row r="951" spans="2:2" ht="12.75" customHeight="1" x14ac:dyDescent="0.25">
      <c r="B951" s="30"/>
    </row>
    <row r="952" spans="2:2" ht="12.75" customHeight="1" x14ac:dyDescent="0.25">
      <c r="B952" s="30"/>
    </row>
    <row r="953" spans="2:2" ht="12.75" customHeight="1" x14ac:dyDescent="0.25">
      <c r="B953" s="30"/>
    </row>
    <row r="954" spans="2:2" ht="12.75" customHeight="1" x14ac:dyDescent="0.25">
      <c r="B954" s="30"/>
    </row>
    <row r="955" spans="2:2" ht="12.75" customHeight="1" x14ac:dyDescent="0.25">
      <c r="B955" s="30"/>
    </row>
    <row r="956" spans="2:2" ht="12.75" customHeight="1" x14ac:dyDescent="0.25">
      <c r="B956" s="30"/>
    </row>
    <row r="957" spans="2:2" ht="12.75" customHeight="1" x14ac:dyDescent="0.25">
      <c r="B957" s="30"/>
    </row>
    <row r="958" spans="2:2" ht="12.75" customHeight="1" x14ac:dyDescent="0.25">
      <c r="B958" s="30"/>
    </row>
    <row r="959" spans="2:2" ht="12.75" customHeight="1" x14ac:dyDescent="0.25">
      <c r="B959" s="30"/>
    </row>
    <row r="960" spans="2:2" ht="12.75" customHeight="1" x14ac:dyDescent="0.25">
      <c r="B960" s="30"/>
    </row>
    <row r="961" spans="2:2" ht="12.75" customHeight="1" x14ac:dyDescent="0.25">
      <c r="B961" s="30"/>
    </row>
    <row r="962" spans="2:2" ht="12.75" customHeight="1" x14ac:dyDescent="0.25">
      <c r="B962" s="30"/>
    </row>
    <row r="963" spans="2:2" ht="12.75" customHeight="1" x14ac:dyDescent="0.25">
      <c r="B963" s="30"/>
    </row>
    <row r="964" spans="2:2" ht="12.75" customHeight="1" x14ac:dyDescent="0.25">
      <c r="B964" s="30"/>
    </row>
    <row r="965" spans="2:2" ht="12.75" customHeight="1" x14ac:dyDescent="0.25">
      <c r="B965" s="30"/>
    </row>
    <row r="966" spans="2:2" ht="12.75" customHeight="1" x14ac:dyDescent="0.25">
      <c r="B966" s="30"/>
    </row>
    <row r="967" spans="2:2" ht="12.75" customHeight="1" x14ac:dyDescent="0.25">
      <c r="B967" s="30"/>
    </row>
    <row r="968" spans="2:2" ht="12.75" customHeight="1" x14ac:dyDescent="0.25">
      <c r="B968" s="30"/>
    </row>
    <row r="969" spans="2:2" ht="12.75" customHeight="1" x14ac:dyDescent="0.25">
      <c r="B969" s="30"/>
    </row>
    <row r="970" spans="2:2" ht="12.75" customHeight="1" x14ac:dyDescent="0.25">
      <c r="B970" s="30"/>
    </row>
    <row r="971" spans="2:2" ht="12.75" customHeight="1" x14ac:dyDescent="0.25">
      <c r="B971" s="30"/>
    </row>
    <row r="972" spans="2:2" ht="12.75" customHeight="1" x14ac:dyDescent="0.25">
      <c r="B972" s="30"/>
    </row>
    <row r="973" spans="2:2" ht="12.75" customHeight="1" x14ac:dyDescent="0.25">
      <c r="B973" s="30"/>
    </row>
    <row r="974" spans="2:2" ht="12.75" customHeight="1" x14ac:dyDescent="0.25">
      <c r="B974" s="30"/>
    </row>
    <row r="975" spans="2:2" ht="12.75" customHeight="1" x14ac:dyDescent="0.25">
      <c r="B975" s="30"/>
    </row>
    <row r="976" spans="2:2" ht="12.75" customHeight="1" x14ac:dyDescent="0.25">
      <c r="B976" s="30"/>
    </row>
    <row r="977" spans="2:2" ht="12.75" customHeight="1" x14ac:dyDescent="0.25">
      <c r="B977" s="30"/>
    </row>
    <row r="978" spans="2:2" ht="12.75" customHeight="1" x14ac:dyDescent="0.25">
      <c r="B978" s="30"/>
    </row>
    <row r="979" spans="2:2" ht="12.75" customHeight="1" x14ac:dyDescent="0.25">
      <c r="B979" s="30"/>
    </row>
    <row r="980" spans="2:2" ht="12.75" customHeight="1" x14ac:dyDescent="0.25">
      <c r="B980" s="30"/>
    </row>
    <row r="981" spans="2:2" ht="12.75" customHeight="1" x14ac:dyDescent="0.25">
      <c r="B981" s="30"/>
    </row>
    <row r="982" spans="2:2" ht="12.75" customHeight="1" x14ac:dyDescent="0.25">
      <c r="B982" s="30"/>
    </row>
    <row r="983" spans="2:2" ht="12.75" customHeight="1" x14ac:dyDescent="0.25">
      <c r="B983" s="30"/>
    </row>
    <row r="984" spans="2:2" ht="12.75" customHeight="1" x14ac:dyDescent="0.25">
      <c r="B984" s="30"/>
    </row>
    <row r="985" spans="2:2" ht="12.75" customHeight="1" x14ac:dyDescent="0.25">
      <c r="B985" s="30"/>
    </row>
    <row r="986" spans="2:2" ht="12.75" customHeight="1" x14ac:dyDescent="0.25">
      <c r="B986" s="30"/>
    </row>
    <row r="987" spans="2:2" ht="12.75" customHeight="1" x14ac:dyDescent="0.25">
      <c r="B987" s="30"/>
    </row>
    <row r="988" spans="2:2" ht="12.75" customHeight="1" x14ac:dyDescent="0.25">
      <c r="B988" s="30"/>
    </row>
    <row r="989" spans="2:2" ht="12.75" customHeight="1" x14ac:dyDescent="0.25">
      <c r="B989" s="30"/>
    </row>
    <row r="990" spans="2:2" ht="12.75" customHeight="1" x14ac:dyDescent="0.25">
      <c r="B990" s="30"/>
    </row>
    <row r="991" spans="2:2" ht="12.75" customHeight="1" x14ac:dyDescent="0.25">
      <c r="B991" s="30"/>
    </row>
    <row r="992" spans="2:2" ht="12.75" customHeight="1" x14ac:dyDescent="0.25">
      <c r="B992" s="30"/>
    </row>
    <row r="993" spans="2:2" ht="12.75" customHeight="1" x14ac:dyDescent="0.25">
      <c r="B993" s="30"/>
    </row>
    <row r="994" spans="2:2" ht="12.75" customHeight="1" x14ac:dyDescent="0.25">
      <c r="B994" s="30"/>
    </row>
    <row r="995" spans="2:2" ht="12.75" customHeight="1" x14ac:dyDescent="0.25">
      <c r="B995" s="30"/>
    </row>
    <row r="996" spans="2:2" ht="12.75" customHeight="1" x14ac:dyDescent="0.25">
      <c r="B996" s="30"/>
    </row>
    <row r="997" spans="2:2" ht="12.75" customHeight="1" x14ac:dyDescent="0.25">
      <c r="B997" s="30"/>
    </row>
    <row r="998" spans="2:2" ht="12.75" customHeight="1" x14ac:dyDescent="0.25">
      <c r="B998" s="30"/>
    </row>
    <row r="999" spans="2:2" ht="12.75" customHeight="1" x14ac:dyDescent="0.25">
      <c r="B999" s="30"/>
    </row>
    <row r="1000" spans="2:2" ht="12.75" customHeight="1" x14ac:dyDescent="0.25">
      <c r="B1000" s="30"/>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E11F7-6A28-44D4-A44A-238B7917686F}">
  <dimension ref="A1:V296"/>
  <sheetViews>
    <sheetView topLeftCell="A4" workbookViewId="0">
      <selection activeCell="B8" sqref="B8"/>
    </sheetView>
  </sheetViews>
  <sheetFormatPr baseColWidth="10" defaultColWidth="17.109375" defaultRowHeight="67.2" customHeight="1" x14ac:dyDescent="0.25"/>
  <cols>
    <col min="1" max="1" width="18.88671875" style="112" customWidth="1"/>
    <col min="2" max="2" width="104.6640625" style="112" customWidth="1"/>
    <col min="3" max="3" width="14.109375" style="112" bestFit="1" customWidth="1"/>
    <col min="4" max="4" width="14.88671875" style="112" bestFit="1" customWidth="1"/>
    <col min="5" max="5" width="14.109375" style="112" bestFit="1" customWidth="1"/>
    <col min="6" max="6" width="14.44140625" style="112" bestFit="1" customWidth="1"/>
    <col min="7" max="7" width="15" style="112" bestFit="1" customWidth="1"/>
    <col min="8" max="8" width="15.33203125" style="112" bestFit="1" customWidth="1"/>
    <col min="9" max="9" width="15.6640625" style="118" bestFit="1" customWidth="1"/>
    <col min="10" max="10" width="17.109375" style="118"/>
    <col min="11" max="11" width="15.5546875" style="112" bestFit="1" customWidth="1"/>
    <col min="12" max="12" width="13.109375" style="112" bestFit="1" customWidth="1"/>
    <col min="13" max="13" width="14.44140625" style="112" bestFit="1" customWidth="1"/>
    <col min="14" max="14" width="15" style="112" bestFit="1" customWidth="1"/>
    <col min="15" max="15" width="33.6640625" style="112" bestFit="1" customWidth="1"/>
    <col min="16" max="16" width="14" style="112" bestFit="1" customWidth="1"/>
    <col min="17" max="17" width="31.33203125" style="112" bestFit="1" customWidth="1"/>
    <col min="18" max="19" width="16.109375" style="112" bestFit="1" customWidth="1"/>
    <col min="20" max="20" width="40.5546875" style="112" bestFit="1" customWidth="1"/>
    <col min="21" max="21" width="20" style="112" bestFit="1" customWidth="1"/>
    <col min="22" max="22" width="17.109375" style="112"/>
    <col min="23" max="16384" width="17.109375" style="113"/>
  </cols>
  <sheetData>
    <row r="1" spans="1:22" ht="50.4" customHeight="1" x14ac:dyDescent="0.25">
      <c r="A1" s="135" t="s">
        <v>107786</v>
      </c>
      <c r="B1" s="136"/>
      <c r="C1" s="136"/>
      <c r="D1" s="136"/>
      <c r="E1" s="136"/>
      <c r="F1" s="136"/>
      <c r="G1" s="136"/>
      <c r="H1" s="136"/>
      <c r="I1" s="137"/>
      <c r="J1" s="137"/>
      <c r="K1" s="136"/>
      <c r="L1" s="136"/>
      <c r="M1" s="136"/>
      <c r="N1" s="136"/>
      <c r="O1" s="136"/>
      <c r="P1" s="136"/>
      <c r="Q1" s="136"/>
      <c r="R1" s="136"/>
      <c r="S1" s="136"/>
      <c r="T1" s="136"/>
      <c r="U1" s="136"/>
    </row>
    <row r="2" spans="1:22" ht="13.8" customHeight="1" x14ac:dyDescent="0.25">
      <c r="A2" s="136"/>
      <c r="B2" s="136"/>
      <c r="C2" s="136"/>
      <c r="D2" s="136"/>
      <c r="E2" s="136"/>
      <c r="F2" s="136"/>
      <c r="G2" s="136"/>
      <c r="H2" s="136"/>
      <c r="I2" s="137"/>
      <c r="J2" s="137"/>
      <c r="K2" s="136"/>
      <c r="L2" s="136"/>
      <c r="M2" s="136"/>
      <c r="N2" s="136"/>
      <c r="O2" s="136"/>
      <c r="P2" s="136"/>
      <c r="Q2" s="136"/>
      <c r="R2" s="136"/>
      <c r="S2" s="136"/>
      <c r="T2" s="136"/>
      <c r="U2" s="136"/>
    </row>
    <row r="3" spans="1:22" ht="13.2" x14ac:dyDescent="0.25">
      <c r="A3" s="136"/>
      <c r="B3" s="136"/>
      <c r="C3" s="136"/>
      <c r="D3" s="136"/>
      <c r="E3" s="136"/>
      <c r="F3" s="136"/>
      <c r="G3" s="136"/>
      <c r="H3" s="136"/>
      <c r="I3" s="137"/>
      <c r="J3" s="137"/>
      <c r="K3" s="136"/>
      <c r="L3" s="136"/>
      <c r="M3" s="136"/>
      <c r="N3" s="136"/>
      <c r="O3" s="136"/>
      <c r="P3" s="136"/>
      <c r="Q3" s="136"/>
      <c r="R3" s="136"/>
      <c r="S3" s="136"/>
      <c r="T3" s="136"/>
      <c r="U3" s="136"/>
    </row>
    <row r="4" spans="1:22" s="116" customFormat="1" ht="87" customHeight="1" x14ac:dyDescent="0.25">
      <c r="A4" s="32" t="s">
        <v>107787</v>
      </c>
      <c r="B4" s="32" t="s">
        <v>107788</v>
      </c>
      <c r="C4" s="32" t="s">
        <v>107789</v>
      </c>
      <c r="D4" s="32" t="s">
        <v>107790</v>
      </c>
      <c r="E4" s="32" t="s">
        <v>107791</v>
      </c>
      <c r="F4" s="32" t="s">
        <v>5</v>
      </c>
      <c r="G4" s="32" t="s">
        <v>4</v>
      </c>
      <c r="H4" s="32" t="s">
        <v>39</v>
      </c>
      <c r="I4" s="33" t="s">
        <v>107792</v>
      </c>
      <c r="J4" s="33" t="s">
        <v>107793</v>
      </c>
      <c r="K4" s="32" t="s">
        <v>210</v>
      </c>
      <c r="L4" s="32" t="s">
        <v>94</v>
      </c>
      <c r="M4" s="32" t="s">
        <v>107794</v>
      </c>
      <c r="N4" s="32" t="s">
        <v>3</v>
      </c>
      <c r="O4" s="32" t="s">
        <v>107795</v>
      </c>
      <c r="P4" s="32" t="s">
        <v>107796</v>
      </c>
      <c r="Q4" s="32" t="s">
        <v>107797</v>
      </c>
      <c r="R4" s="32" t="s">
        <v>227</v>
      </c>
      <c r="S4" s="32" t="s">
        <v>240</v>
      </c>
      <c r="T4" s="32" t="s">
        <v>253</v>
      </c>
      <c r="U4" s="32" t="s">
        <v>266</v>
      </c>
      <c r="V4" s="44"/>
    </row>
    <row r="5" spans="1:22" ht="47.4" customHeight="1" x14ac:dyDescent="0.25">
      <c r="A5" s="34" t="s">
        <v>54448</v>
      </c>
      <c r="B5" s="36" t="s">
        <v>107971</v>
      </c>
      <c r="C5" s="34" t="s">
        <v>221</v>
      </c>
      <c r="D5" s="34" t="s">
        <v>221</v>
      </c>
      <c r="E5" s="34">
        <v>1</v>
      </c>
      <c r="F5" s="34" t="s">
        <v>107814</v>
      </c>
      <c r="G5" s="34" t="s">
        <v>154</v>
      </c>
      <c r="H5" s="34" t="s">
        <v>215</v>
      </c>
      <c r="I5" s="140">
        <v>5500000</v>
      </c>
      <c r="J5" s="140">
        <v>5500000</v>
      </c>
      <c r="K5" s="34" t="s">
        <v>215</v>
      </c>
      <c r="L5" s="34" t="s">
        <v>215</v>
      </c>
      <c r="M5" s="34" t="s">
        <v>101</v>
      </c>
      <c r="N5" s="34" t="s">
        <v>684</v>
      </c>
      <c r="O5" s="34" t="s">
        <v>107812</v>
      </c>
      <c r="P5" s="34">
        <v>3007294942</v>
      </c>
      <c r="Q5" s="139" t="s">
        <v>107813</v>
      </c>
      <c r="R5" s="34" t="s">
        <v>215</v>
      </c>
      <c r="S5" s="34" t="s">
        <v>215</v>
      </c>
      <c r="T5" s="34" t="s">
        <v>215</v>
      </c>
      <c r="U5" s="34" t="s">
        <v>215</v>
      </c>
    </row>
    <row r="6" spans="1:22" ht="47.4" customHeight="1" x14ac:dyDescent="0.25">
      <c r="A6" s="34" t="s">
        <v>104207</v>
      </c>
      <c r="B6" s="36" t="s">
        <v>107972</v>
      </c>
      <c r="C6" s="34" t="s">
        <v>221</v>
      </c>
      <c r="D6" s="34">
        <v>1</v>
      </c>
      <c r="E6" s="34" t="s">
        <v>107799</v>
      </c>
      <c r="F6" s="34" t="s">
        <v>221</v>
      </c>
      <c r="G6" s="34" t="s">
        <v>147</v>
      </c>
      <c r="H6" s="34" t="s">
        <v>215</v>
      </c>
      <c r="I6" s="140">
        <v>46172000</v>
      </c>
      <c r="J6" s="140">
        <v>46172000</v>
      </c>
      <c r="K6" s="34" t="s">
        <v>215</v>
      </c>
      <c r="L6" s="34" t="s">
        <v>215</v>
      </c>
      <c r="M6" s="34" t="s">
        <v>101</v>
      </c>
      <c r="N6" s="34" t="s">
        <v>684</v>
      </c>
      <c r="O6" s="34" t="s">
        <v>107812</v>
      </c>
      <c r="P6" s="34">
        <v>3007294942</v>
      </c>
      <c r="Q6" s="139" t="s">
        <v>107813</v>
      </c>
      <c r="R6" s="34" t="s">
        <v>215</v>
      </c>
      <c r="S6" s="34" t="s">
        <v>215</v>
      </c>
      <c r="T6" s="34" t="s">
        <v>215</v>
      </c>
      <c r="U6" s="34" t="s">
        <v>215</v>
      </c>
    </row>
    <row r="7" spans="1:22" ht="69" customHeight="1" x14ac:dyDescent="0.25">
      <c r="A7" s="36" t="s">
        <v>107818</v>
      </c>
      <c r="B7" s="36" t="s">
        <v>107973</v>
      </c>
      <c r="C7" s="34" t="s">
        <v>221</v>
      </c>
      <c r="D7" s="34" t="s">
        <v>221</v>
      </c>
      <c r="E7" s="34">
        <v>1</v>
      </c>
      <c r="F7" s="34" t="s">
        <v>221</v>
      </c>
      <c r="G7" s="34" t="s">
        <v>154</v>
      </c>
      <c r="H7" s="34" t="s">
        <v>215</v>
      </c>
      <c r="I7" s="140">
        <v>120000000</v>
      </c>
      <c r="J7" s="140">
        <v>120000000</v>
      </c>
      <c r="K7" s="34" t="s">
        <v>215</v>
      </c>
      <c r="L7" s="34" t="s">
        <v>215</v>
      </c>
      <c r="M7" s="34" t="s">
        <v>101</v>
      </c>
      <c r="N7" s="34" t="s">
        <v>684</v>
      </c>
      <c r="O7" s="34" t="s">
        <v>107812</v>
      </c>
      <c r="P7" s="34">
        <v>3007294942</v>
      </c>
      <c r="Q7" s="139" t="s">
        <v>107813</v>
      </c>
      <c r="R7" s="34" t="s">
        <v>215</v>
      </c>
      <c r="S7" s="34" t="s">
        <v>215</v>
      </c>
      <c r="T7" s="34" t="s">
        <v>215</v>
      </c>
      <c r="U7" s="34" t="s">
        <v>215</v>
      </c>
    </row>
    <row r="8" spans="1:22" ht="47.4" customHeight="1" x14ac:dyDescent="0.25">
      <c r="A8" s="36" t="s">
        <v>107969</v>
      </c>
      <c r="B8" s="36" t="s">
        <v>107974</v>
      </c>
      <c r="C8" s="34" t="s">
        <v>221</v>
      </c>
      <c r="D8" s="34" t="s">
        <v>221</v>
      </c>
      <c r="E8" s="34">
        <v>1</v>
      </c>
      <c r="F8" s="34" t="s">
        <v>107814</v>
      </c>
      <c r="G8" s="34" t="s">
        <v>147</v>
      </c>
      <c r="H8" s="34" t="s">
        <v>215</v>
      </c>
      <c r="I8" s="140">
        <v>173000000</v>
      </c>
      <c r="J8" s="140">
        <v>173000000</v>
      </c>
      <c r="K8" s="34" t="s">
        <v>215</v>
      </c>
      <c r="L8" s="34" t="s">
        <v>215</v>
      </c>
      <c r="M8" s="34" t="s">
        <v>101</v>
      </c>
      <c r="N8" s="34" t="s">
        <v>684</v>
      </c>
      <c r="O8" s="34" t="s">
        <v>107812</v>
      </c>
      <c r="P8" s="34">
        <v>3007294942</v>
      </c>
      <c r="Q8" s="139" t="s">
        <v>107813</v>
      </c>
      <c r="R8" s="34" t="s">
        <v>215</v>
      </c>
      <c r="S8" s="34" t="s">
        <v>215</v>
      </c>
      <c r="T8" s="34" t="s">
        <v>215</v>
      </c>
      <c r="U8" s="34" t="s">
        <v>215</v>
      </c>
    </row>
    <row r="9" spans="1:22" ht="47.4" customHeight="1" x14ac:dyDescent="0.25">
      <c r="A9" s="34" t="s">
        <v>51724</v>
      </c>
      <c r="B9" s="36" t="s">
        <v>107975</v>
      </c>
      <c r="C9" s="34" t="s">
        <v>221</v>
      </c>
      <c r="D9" s="34" t="s">
        <v>221</v>
      </c>
      <c r="E9" s="34">
        <v>1</v>
      </c>
      <c r="F9" s="34" t="s">
        <v>221</v>
      </c>
      <c r="G9" s="34" t="s">
        <v>154</v>
      </c>
      <c r="H9" s="34" t="s">
        <v>215</v>
      </c>
      <c r="I9" s="140">
        <v>45000000</v>
      </c>
      <c r="J9" s="140">
        <v>45000000</v>
      </c>
      <c r="K9" s="34" t="s">
        <v>215</v>
      </c>
      <c r="L9" s="34" t="s">
        <v>215</v>
      </c>
      <c r="M9" s="34" t="s">
        <v>101</v>
      </c>
      <c r="N9" s="34" t="s">
        <v>684</v>
      </c>
      <c r="O9" s="34" t="s">
        <v>107812</v>
      </c>
      <c r="P9" s="34">
        <v>3007294942</v>
      </c>
      <c r="Q9" s="139" t="s">
        <v>107813</v>
      </c>
      <c r="R9" s="34" t="s">
        <v>215</v>
      </c>
      <c r="S9" s="34" t="s">
        <v>215</v>
      </c>
      <c r="T9" s="34" t="s">
        <v>215</v>
      </c>
      <c r="U9" s="34" t="s">
        <v>215</v>
      </c>
    </row>
    <row r="10" spans="1:22" ht="47.4" customHeight="1" x14ac:dyDescent="0.25">
      <c r="A10" s="34" t="s">
        <v>51104</v>
      </c>
      <c r="B10" s="36" t="s">
        <v>107976</v>
      </c>
      <c r="C10" s="34" t="s">
        <v>221</v>
      </c>
      <c r="D10" s="34" t="s">
        <v>221</v>
      </c>
      <c r="E10" s="34">
        <v>1</v>
      </c>
      <c r="F10" s="34" t="s">
        <v>107814</v>
      </c>
      <c r="G10" s="34" t="s">
        <v>86</v>
      </c>
      <c r="H10" s="34" t="s">
        <v>215</v>
      </c>
      <c r="I10" s="140">
        <v>15000000</v>
      </c>
      <c r="J10" s="140">
        <v>15000000</v>
      </c>
      <c r="K10" s="34" t="s">
        <v>215</v>
      </c>
      <c r="L10" s="34" t="s">
        <v>215</v>
      </c>
      <c r="M10" s="34" t="s">
        <v>101</v>
      </c>
      <c r="N10" s="34" t="s">
        <v>684</v>
      </c>
      <c r="O10" s="34" t="s">
        <v>107812</v>
      </c>
      <c r="P10" s="34">
        <v>3007294942</v>
      </c>
      <c r="Q10" s="139" t="s">
        <v>107813</v>
      </c>
      <c r="R10" s="34" t="s">
        <v>215</v>
      </c>
      <c r="S10" s="34" t="s">
        <v>215</v>
      </c>
      <c r="T10" s="34" t="s">
        <v>215</v>
      </c>
      <c r="U10" s="34" t="s">
        <v>215</v>
      </c>
    </row>
    <row r="11" spans="1:22" ht="47.4" customHeight="1" x14ac:dyDescent="0.25">
      <c r="A11" s="36" t="s">
        <v>107968</v>
      </c>
      <c r="B11" s="36" t="s">
        <v>107977</v>
      </c>
      <c r="C11" s="34" t="s">
        <v>221</v>
      </c>
      <c r="D11" s="34" t="s">
        <v>221</v>
      </c>
      <c r="E11" s="34" t="s">
        <v>221</v>
      </c>
      <c r="F11" s="34" t="s">
        <v>221</v>
      </c>
      <c r="G11" s="34" t="s">
        <v>86</v>
      </c>
      <c r="H11" s="34" t="s">
        <v>215</v>
      </c>
      <c r="I11" s="140">
        <v>18000000</v>
      </c>
      <c r="J11" s="140">
        <v>18000000</v>
      </c>
      <c r="K11" s="34" t="s">
        <v>215</v>
      </c>
      <c r="L11" s="34" t="s">
        <v>215</v>
      </c>
      <c r="M11" s="34" t="s">
        <v>101</v>
      </c>
      <c r="N11" s="34" t="s">
        <v>684</v>
      </c>
      <c r="O11" s="34" t="s">
        <v>107812</v>
      </c>
      <c r="P11" s="34">
        <v>3007294942</v>
      </c>
      <c r="Q11" s="139" t="s">
        <v>107813</v>
      </c>
      <c r="R11" s="34" t="s">
        <v>215</v>
      </c>
      <c r="S11" s="34" t="s">
        <v>215</v>
      </c>
      <c r="T11" s="34" t="s">
        <v>215</v>
      </c>
      <c r="U11" s="34" t="s">
        <v>215</v>
      </c>
    </row>
    <row r="12" spans="1:22" ht="47.4" customHeight="1" x14ac:dyDescent="0.25">
      <c r="A12" s="34" t="s">
        <v>104333</v>
      </c>
      <c r="B12" s="36" t="s">
        <v>107978</v>
      </c>
      <c r="C12" s="34" t="s">
        <v>221</v>
      </c>
      <c r="D12" s="34" t="s">
        <v>221</v>
      </c>
      <c r="E12" s="34">
        <v>1</v>
      </c>
      <c r="F12" s="34" t="s">
        <v>107814</v>
      </c>
      <c r="G12" s="34" t="s">
        <v>154</v>
      </c>
      <c r="H12" s="34" t="s">
        <v>215</v>
      </c>
      <c r="I12" s="140">
        <v>9300000</v>
      </c>
      <c r="J12" s="140">
        <v>9300000</v>
      </c>
      <c r="K12" s="34" t="s">
        <v>215</v>
      </c>
      <c r="L12" s="34" t="s">
        <v>215</v>
      </c>
      <c r="M12" s="34" t="s">
        <v>101</v>
      </c>
      <c r="N12" s="34" t="s">
        <v>684</v>
      </c>
      <c r="O12" s="34" t="s">
        <v>107812</v>
      </c>
      <c r="P12" s="34">
        <v>3007294942</v>
      </c>
      <c r="Q12" s="139" t="s">
        <v>107813</v>
      </c>
      <c r="R12" s="34" t="s">
        <v>215</v>
      </c>
      <c r="S12" s="34" t="s">
        <v>215</v>
      </c>
      <c r="T12" s="34" t="s">
        <v>215</v>
      </c>
      <c r="U12" s="34" t="s">
        <v>215</v>
      </c>
    </row>
    <row r="13" spans="1:22" ht="47.4" customHeight="1" x14ac:dyDescent="0.25">
      <c r="A13" s="34" t="s">
        <v>104323</v>
      </c>
      <c r="B13" s="36" t="s">
        <v>107979</v>
      </c>
      <c r="C13" s="34" t="s">
        <v>221</v>
      </c>
      <c r="D13" s="34" t="s">
        <v>221</v>
      </c>
      <c r="E13" s="34" t="s">
        <v>107799</v>
      </c>
      <c r="F13" s="34" t="s">
        <v>221</v>
      </c>
      <c r="G13" s="34" t="s">
        <v>86</v>
      </c>
      <c r="H13" s="34" t="s">
        <v>215</v>
      </c>
      <c r="I13" s="140">
        <v>35000000</v>
      </c>
      <c r="J13" s="140">
        <v>35000000</v>
      </c>
      <c r="K13" s="34" t="s">
        <v>215</v>
      </c>
      <c r="L13" s="34" t="s">
        <v>215</v>
      </c>
      <c r="M13" s="34" t="s">
        <v>101</v>
      </c>
      <c r="N13" s="34" t="s">
        <v>684</v>
      </c>
      <c r="O13" s="34" t="s">
        <v>107812</v>
      </c>
      <c r="P13" s="34">
        <v>3007294942</v>
      </c>
      <c r="Q13" s="139" t="s">
        <v>107813</v>
      </c>
      <c r="R13" s="34" t="s">
        <v>215</v>
      </c>
      <c r="S13" s="34" t="s">
        <v>215</v>
      </c>
      <c r="T13" s="34" t="s">
        <v>215</v>
      </c>
      <c r="U13" s="34" t="s">
        <v>215</v>
      </c>
    </row>
    <row r="14" spans="1:22" ht="47.4" customHeight="1" x14ac:dyDescent="0.25">
      <c r="A14" s="34" t="s">
        <v>104193</v>
      </c>
      <c r="B14" s="36" t="s">
        <v>107980</v>
      </c>
      <c r="C14" s="34" t="s">
        <v>221</v>
      </c>
      <c r="D14" s="34">
        <v>1</v>
      </c>
      <c r="E14" s="34">
        <v>1</v>
      </c>
      <c r="F14" s="34" t="s">
        <v>221</v>
      </c>
      <c r="G14" s="34" t="s">
        <v>58</v>
      </c>
      <c r="H14" s="34" t="s">
        <v>215</v>
      </c>
      <c r="I14" s="140">
        <v>25000000</v>
      </c>
      <c r="J14" s="140">
        <v>25000000</v>
      </c>
      <c r="K14" s="34" t="s">
        <v>215</v>
      </c>
      <c r="L14" s="34" t="s">
        <v>215</v>
      </c>
      <c r="M14" s="34" t="s">
        <v>101</v>
      </c>
      <c r="N14" s="34" t="s">
        <v>684</v>
      </c>
      <c r="O14" s="34" t="s">
        <v>107812</v>
      </c>
      <c r="P14" s="34">
        <v>3007294942</v>
      </c>
      <c r="Q14" s="139" t="s">
        <v>107813</v>
      </c>
      <c r="R14" s="34" t="s">
        <v>215</v>
      </c>
      <c r="S14" s="34" t="s">
        <v>215</v>
      </c>
      <c r="T14" s="34" t="s">
        <v>215</v>
      </c>
      <c r="U14" s="34" t="s">
        <v>215</v>
      </c>
    </row>
    <row r="15" spans="1:22" ht="47.4" customHeight="1" x14ac:dyDescent="0.25">
      <c r="A15" s="34" t="s">
        <v>103685</v>
      </c>
      <c r="B15" s="36" t="s">
        <v>107981</v>
      </c>
      <c r="C15" s="34" t="s">
        <v>221</v>
      </c>
      <c r="D15" s="34">
        <v>1</v>
      </c>
      <c r="E15" s="34" t="s">
        <v>221</v>
      </c>
      <c r="F15" s="34" t="s">
        <v>107814</v>
      </c>
      <c r="G15" s="34" t="s">
        <v>147</v>
      </c>
      <c r="H15" s="34" t="s">
        <v>215</v>
      </c>
      <c r="I15" s="140">
        <v>30000000</v>
      </c>
      <c r="J15" s="140">
        <v>30000000</v>
      </c>
      <c r="K15" s="34" t="s">
        <v>215</v>
      </c>
      <c r="L15" s="34" t="s">
        <v>215</v>
      </c>
      <c r="M15" s="34" t="s">
        <v>101</v>
      </c>
      <c r="N15" s="34" t="s">
        <v>684</v>
      </c>
      <c r="O15" s="34" t="s">
        <v>107812</v>
      </c>
      <c r="P15" s="34">
        <v>3007294942</v>
      </c>
      <c r="Q15" s="139" t="s">
        <v>107813</v>
      </c>
      <c r="R15" s="34" t="s">
        <v>215</v>
      </c>
      <c r="S15" s="34" t="s">
        <v>215</v>
      </c>
      <c r="T15" s="34" t="s">
        <v>215</v>
      </c>
      <c r="U15" s="34" t="s">
        <v>215</v>
      </c>
    </row>
    <row r="16" spans="1:22" ht="47.4" customHeight="1" x14ac:dyDescent="0.25">
      <c r="A16" s="34" t="s">
        <v>104251</v>
      </c>
      <c r="B16" s="36" t="s">
        <v>107982</v>
      </c>
      <c r="C16" s="34" t="s">
        <v>107814</v>
      </c>
      <c r="D16" s="34">
        <v>2</v>
      </c>
      <c r="E16" s="34">
        <v>1</v>
      </c>
      <c r="F16" s="34" t="s">
        <v>107814</v>
      </c>
      <c r="G16" s="34" t="s">
        <v>154</v>
      </c>
      <c r="H16" s="34" t="s">
        <v>215</v>
      </c>
      <c r="I16" s="140">
        <v>70000000</v>
      </c>
      <c r="J16" s="140">
        <v>70000000</v>
      </c>
      <c r="K16" s="34" t="s">
        <v>215</v>
      </c>
      <c r="L16" s="34" t="s">
        <v>215</v>
      </c>
      <c r="M16" s="34" t="s">
        <v>101</v>
      </c>
      <c r="N16" s="34" t="s">
        <v>684</v>
      </c>
      <c r="O16" s="34" t="s">
        <v>107812</v>
      </c>
      <c r="P16" s="34">
        <v>3007294942</v>
      </c>
      <c r="Q16" s="139" t="s">
        <v>107813</v>
      </c>
      <c r="R16" s="34" t="s">
        <v>215</v>
      </c>
      <c r="S16" s="34" t="s">
        <v>215</v>
      </c>
      <c r="T16" s="34" t="s">
        <v>215</v>
      </c>
      <c r="U16" s="34" t="s">
        <v>215</v>
      </c>
    </row>
    <row r="17" spans="1:21" ht="47.4" customHeight="1" x14ac:dyDescent="0.25">
      <c r="A17" s="34" t="s">
        <v>51360</v>
      </c>
      <c r="B17" s="36" t="s">
        <v>107983</v>
      </c>
      <c r="C17" s="34" t="s">
        <v>107815</v>
      </c>
      <c r="D17" s="34" t="s">
        <v>107815</v>
      </c>
      <c r="E17" s="34">
        <v>1</v>
      </c>
      <c r="F17" s="34" t="s">
        <v>107814</v>
      </c>
      <c r="G17" s="34" t="s">
        <v>86</v>
      </c>
      <c r="H17" s="34" t="s">
        <v>215</v>
      </c>
      <c r="I17" s="140">
        <v>18000000</v>
      </c>
      <c r="J17" s="140">
        <v>18000000</v>
      </c>
      <c r="K17" s="34" t="s">
        <v>215</v>
      </c>
      <c r="L17" s="34" t="s">
        <v>215</v>
      </c>
      <c r="M17" s="34" t="s">
        <v>101</v>
      </c>
      <c r="N17" s="34" t="s">
        <v>684</v>
      </c>
      <c r="O17" s="34" t="s">
        <v>107812</v>
      </c>
      <c r="P17" s="34">
        <v>3007294942</v>
      </c>
      <c r="Q17" s="139" t="s">
        <v>107813</v>
      </c>
      <c r="R17" s="34" t="s">
        <v>215</v>
      </c>
      <c r="S17" s="34" t="s">
        <v>215</v>
      </c>
      <c r="T17" s="34" t="s">
        <v>215</v>
      </c>
      <c r="U17" s="34" t="s">
        <v>215</v>
      </c>
    </row>
    <row r="18" spans="1:21" ht="47.4" customHeight="1" x14ac:dyDescent="0.25">
      <c r="A18" s="34" t="s">
        <v>51386</v>
      </c>
      <c r="B18" s="36" t="s">
        <v>107984</v>
      </c>
      <c r="C18" s="34" t="s">
        <v>107815</v>
      </c>
      <c r="D18" s="34" t="s">
        <v>107815</v>
      </c>
      <c r="E18" s="34">
        <v>1</v>
      </c>
      <c r="F18" s="34" t="s">
        <v>107814</v>
      </c>
      <c r="G18" s="34" t="s">
        <v>86</v>
      </c>
      <c r="H18" s="34" t="s">
        <v>215</v>
      </c>
      <c r="I18" s="140">
        <v>6000000</v>
      </c>
      <c r="J18" s="140">
        <v>6000000</v>
      </c>
      <c r="K18" s="34" t="s">
        <v>215</v>
      </c>
      <c r="L18" s="34" t="s">
        <v>215</v>
      </c>
      <c r="M18" s="34" t="s">
        <v>101</v>
      </c>
      <c r="N18" s="34" t="s">
        <v>684</v>
      </c>
      <c r="O18" s="34" t="s">
        <v>107812</v>
      </c>
      <c r="P18" s="34">
        <v>3007294942</v>
      </c>
      <c r="Q18" s="139" t="s">
        <v>107813</v>
      </c>
      <c r="R18" s="34" t="s">
        <v>215</v>
      </c>
      <c r="S18" s="34" t="s">
        <v>215</v>
      </c>
      <c r="T18" s="34" t="s">
        <v>215</v>
      </c>
      <c r="U18" s="34" t="s">
        <v>215</v>
      </c>
    </row>
    <row r="19" spans="1:21" ht="47.4" customHeight="1" x14ac:dyDescent="0.25">
      <c r="A19" s="34" t="s">
        <v>104333</v>
      </c>
      <c r="B19" s="36" t="s">
        <v>107985</v>
      </c>
      <c r="C19" s="34" t="s">
        <v>107816</v>
      </c>
      <c r="D19" s="34">
        <v>4</v>
      </c>
      <c r="E19" s="34">
        <v>1</v>
      </c>
      <c r="F19" s="34" t="s">
        <v>221</v>
      </c>
      <c r="G19" s="34" t="s">
        <v>154</v>
      </c>
      <c r="H19" s="34" t="s">
        <v>215</v>
      </c>
      <c r="I19" s="140">
        <v>7000000</v>
      </c>
      <c r="J19" s="140">
        <v>7000000</v>
      </c>
      <c r="K19" s="34" t="s">
        <v>215</v>
      </c>
      <c r="L19" s="34" t="s">
        <v>215</v>
      </c>
      <c r="M19" s="34" t="s">
        <v>101</v>
      </c>
      <c r="N19" s="34" t="s">
        <v>684</v>
      </c>
      <c r="O19" s="34" t="s">
        <v>107812</v>
      </c>
      <c r="P19" s="34">
        <v>3007294942</v>
      </c>
      <c r="Q19" s="139" t="s">
        <v>107813</v>
      </c>
      <c r="R19" s="34" t="s">
        <v>215</v>
      </c>
      <c r="S19" s="34" t="s">
        <v>215</v>
      </c>
      <c r="T19" s="34" t="s">
        <v>215</v>
      </c>
      <c r="U19" s="34" t="s">
        <v>215</v>
      </c>
    </row>
    <row r="20" spans="1:21" ht="47.4" customHeight="1" x14ac:dyDescent="0.25">
      <c r="A20" s="35" t="s">
        <v>104261</v>
      </c>
      <c r="B20" s="35" t="s">
        <v>107986</v>
      </c>
      <c r="C20" s="35" t="s">
        <v>107816</v>
      </c>
      <c r="D20" s="35" t="s">
        <v>107816</v>
      </c>
      <c r="E20" s="35">
        <v>1</v>
      </c>
      <c r="F20" s="35" t="s">
        <v>107814</v>
      </c>
      <c r="G20" s="35" t="s">
        <v>86</v>
      </c>
      <c r="H20" s="35" t="s">
        <v>215</v>
      </c>
      <c r="I20" s="72">
        <v>4000000</v>
      </c>
      <c r="J20" s="72">
        <v>4000000</v>
      </c>
      <c r="K20" s="35" t="s">
        <v>215</v>
      </c>
      <c r="L20" s="35" t="s">
        <v>215</v>
      </c>
      <c r="M20" s="35" t="s">
        <v>101</v>
      </c>
      <c r="N20" s="35" t="s">
        <v>684</v>
      </c>
      <c r="O20" s="35" t="s">
        <v>107812</v>
      </c>
      <c r="P20" s="35">
        <v>3007294942</v>
      </c>
      <c r="Q20" s="35" t="s">
        <v>107813</v>
      </c>
      <c r="R20" s="35" t="s">
        <v>215</v>
      </c>
      <c r="S20" s="35" t="s">
        <v>215</v>
      </c>
      <c r="T20" s="35" t="s">
        <v>215</v>
      </c>
      <c r="U20" s="35" t="s">
        <v>215</v>
      </c>
    </row>
    <row r="21" spans="1:21" ht="47.4" customHeight="1" x14ac:dyDescent="0.25">
      <c r="A21" s="138" t="s">
        <v>107970</v>
      </c>
      <c r="B21" s="138" t="s">
        <v>107987</v>
      </c>
      <c r="C21" s="35" t="s">
        <v>107817</v>
      </c>
      <c r="D21" s="35" t="s">
        <v>107817</v>
      </c>
      <c r="E21" s="35">
        <v>1</v>
      </c>
      <c r="F21" s="35" t="s">
        <v>107814</v>
      </c>
      <c r="G21" s="35" t="s">
        <v>86</v>
      </c>
      <c r="H21" s="35" t="s">
        <v>215</v>
      </c>
      <c r="I21" s="72">
        <v>30000000</v>
      </c>
      <c r="J21" s="72">
        <v>30000000</v>
      </c>
      <c r="K21" s="35" t="s">
        <v>215</v>
      </c>
      <c r="L21" s="35" t="s">
        <v>215</v>
      </c>
      <c r="M21" s="35" t="s">
        <v>101</v>
      </c>
      <c r="N21" s="35" t="s">
        <v>684</v>
      </c>
      <c r="O21" s="35" t="s">
        <v>107812</v>
      </c>
      <c r="P21" s="35">
        <v>3007294942</v>
      </c>
      <c r="Q21" s="35" t="s">
        <v>107813</v>
      </c>
      <c r="R21" s="35" t="s">
        <v>215</v>
      </c>
      <c r="S21" s="35" t="s">
        <v>215</v>
      </c>
      <c r="T21" s="35" t="s">
        <v>215</v>
      </c>
      <c r="U21" s="35" t="s">
        <v>215</v>
      </c>
    </row>
    <row r="22" spans="1:21" ht="67.2" customHeight="1" x14ac:dyDescent="0.25">
      <c r="A22" s="35"/>
      <c r="B22" s="35"/>
      <c r="C22" s="35"/>
      <c r="D22" s="35"/>
      <c r="E22" s="35"/>
      <c r="F22" s="35"/>
      <c r="G22" s="35"/>
      <c r="H22" s="35"/>
      <c r="I22" s="72"/>
      <c r="J22" s="72"/>
      <c r="K22" s="35"/>
      <c r="L22" s="35"/>
      <c r="M22" s="35"/>
      <c r="N22" s="35"/>
      <c r="O22" s="35"/>
      <c r="P22" s="35"/>
      <c r="Q22" s="35"/>
      <c r="R22" s="35"/>
      <c r="S22" s="35"/>
      <c r="T22" s="35"/>
      <c r="U22" s="35"/>
    </row>
    <row r="23" spans="1:21" ht="67.2" customHeight="1" x14ac:dyDescent="0.25">
      <c r="A23" s="73"/>
      <c r="B23" s="35"/>
      <c r="C23" s="35"/>
      <c r="D23" s="35"/>
      <c r="E23" s="35"/>
      <c r="F23" s="35"/>
      <c r="G23" s="35"/>
      <c r="H23" s="35"/>
      <c r="I23" s="72"/>
      <c r="J23" s="72"/>
      <c r="K23" s="35"/>
      <c r="L23" s="35"/>
      <c r="M23" s="35"/>
      <c r="N23" s="35"/>
      <c r="O23" s="35"/>
      <c r="P23" s="35"/>
      <c r="Q23" s="35"/>
      <c r="R23" s="35"/>
      <c r="S23" s="35"/>
      <c r="T23" s="35"/>
      <c r="U23" s="35"/>
    </row>
    <row r="24" spans="1:21" ht="67.2" customHeight="1" x14ac:dyDescent="0.25">
      <c r="A24" s="73"/>
      <c r="B24" s="35"/>
      <c r="C24" s="35"/>
      <c r="D24" s="35"/>
      <c r="E24" s="35"/>
      <c r="F24" s="35"/>
      <c r="G24" s="35"/>
      <c r="H24" s="35"/>
      <c r="I24" s="72"/>
      <c r="J24" s="72"/>
      <c r="K24" s="35"/>
      <c r="L24" s="35"/>
      <c r="M24" s="35"/>
      <c r="N24" s="35"/>
      <c r="O24" s="35"/>
      <c r="P24" s="35"/>
      <c r="Q24" s="35"/>
      <c r="R24" s="35"/>
      <c r="S24" s="35"/>
      <c r="T24" s="35"/>
      <c r="U24" s="35"/>
    </row>
    <row r="25" spans="1:21" ht="67.2" customHeight="1" x14ac:dyDescent="0.25">
      <c r="A25" s="73"/>
      <c r="B25" s="35"/>
      <c r="C25" s="35"/>
      <c r="D25" s="35"/>
      <c r="E25" s="35"/>
      <c r="F25" s="35"/>
      <c r="G25" s="35"/>
      <c r="H25" s="35"/>
      <c r="I25" s="72"/>
      <c r="J25" s="72"/>
      <c r="K25" s="35"/>
      <c r="L25" s="35"/>
      <c r="M25" s="35"/>
      <c r="N25" s="35"/>
      <c r="O25" s="35"/>
      <c r="P25" s="35"/>
      <c r="Q25" s="35"/>
      <c r="R25" s="35"/>
      <c r="S25" s="35"/>
      <c r="T25" s="35"/>
      <c r="U25" s="35"/>
    </row>
    <row r="26" spans="1:21" ht="67.2" customHeight="1" x14ac:dyDescent="0.25">
      <c r="A26" s="73"/>
      <c r="B26" s="35"/>
      <c r="C26" s="35"/>
      <c r="D26" s="35"/>
      <c r="E26" s="35"/>
      <c r="F26" s="35"/>
      <c r="G26" s="35"/>
      <c r="H26" s="35"/>
      <c r="I26" s="72"/>
      <c r="J26" s="72"/>
      <c r="K26" s="35"/>
      <c r="L26" s="35"/>
      <c r="M26" s="35"/>
      <c r="N26" s="35"/>
      <c r="O26" s="35"/>
      <c r="P26" s="35"/>
      <c r="Q26" s="35"/>
      <c r="R26" s="35"/>
      <c r="S26" s="35"/>
      <c r="T26" s="35"/>
      <c r="U26" s="35"/>
    </row>
    <row r="27" spans="1:21" ht="67.2" customHeight="1" x14ac:dyDescent="0.25">
      <c r="A27" s="73"/>
      <c r="B27" s="35"/>
      <c r="C27" s="35"/>
      <c r="D27" s="35"/>
      <c r="E27" s="35"/>
      <c r="F27" s="35"/>
      <c r="G27" s="35"/>
      <c r="H27" s="35"/>
      <c r="I27" s="72"/>
      <c r="J27" s="72"/>
      <c r="K27" s="35"/>
      <c r="L27" s="35"/>
      <c r="M27" s="35"/>
      <c r="N27" s="35"/>
      <c r="O27" s="35"/>
      <c r="P27" s="35"/>
      <c r="Q27" s="35"/>
      <c r="R27" s="35"/>
      <c r="S27" s="35"/>
      <c r="T27" s="35"/>
      <c r="U27" s="35"/>
    </row>
    <row r="28" spans="1:21" ht="67.2" customHeight="1" x14ac:dyDescent="0.25">
      <c r="A28" s="35"/>
      <c r="B28" s="35"/>
      <c r="C28" s="35"/>
      <c r="D28" s="35"/>
      <c r="E28" s="35"/>
      <c r="F28" s="35"/>
      <c r="G28" s="35"/>
      <c r="H28" s="35"/>
      <c r="I28" s="72"/>
      <c r="J28" s="72"/>
      <c r="K28" s="35"/>
      <c r="L28" s="35"/>
      <c r="M28" s="35"/>
      <c r="N28" s="35"/>
      <c r="O28" s="35"/>
      <c r="P28" s="35"/>
      <c r="Q28" s="35"/>
      <c r="R28" s="35"/>
      <c r="S28" s="35"/>
      <c r="T28" s="35"/>
      <c r="U28" s="35"/>
    </row>
    <row r="29" spans="1:21" ht="67.2" customHeight="1" x14ac:dyDescent="0.25">
      <c r="A29" s="35"/>
      <c r="B29" s="35"/>
      <c r="C29" s="35"/>
      <c r="D29" s="35"/>
      <c r="E29" s="35"/>
      <c r="F29" s="35"/>
      <c r="G29" s="35"/>
      <c r="H29" s="35"/>
      <c r="I29" s="72"/>
      <c r="J29" s="72"/>
      <c r="K29" s="35"/>
      <c r="L29" s="35"/>
      <c r="M29" s="35"/>
      <c r="N29" s="35"/>
      <c r="O29" s="35"/>
      <c r="P29" s="35"/>
      <c r="Q29" s="35"/>
      <c r="R29" s="35"/>
      <c r="S29" s="35"/>
      <c r="T29" s="35"/>
      <c r="U29" s="35"/>
    </row>
    <row r="30" spans="1:21" ht="67.2" customHeight="1" x14ac:dyDescent="0.25">
      <c r="A30" s="35"/>
      <c r="B30" s="35"/>
      <c r="C30" s="35"/>
      <c r="D30" s="35"/>
      <c r="E30" s="35"/>
      <c r="F30" s="35"/>
      <c r="G30" s="35"/>
      <c r="H30" s="35"/>
      <c r="I30" s="72"/>
      <c r="J30" s="72"/>
      <c r="K30" s="35"/>
      <c r="L30" s="35"/>
      <c r="M30" s="35"/>
      <c r="N30" s="35"/>
      <c r="O30" s="35"/>
      <c r="P30" s="35"/>
      <c r="Q30" s="35"/>
      <c r="R30" s="35"/>
      <c r="S30" s="35"/>
      <c r="T30" s="35"/>
      <c r="U30" s="35"/>
    </row>
    <row r="31" spans="1:21" ht="67.2" customHeight="1" x14ac:dyDescent="0.25">
      <c r="A31" s="35"/>
      <c r="B31" s="35"/>
      <c r="C31" s="35"/>
      <c r="D31" s="35"/>
      <c r="E31" s="35"/>
      <c r="F31" s="35"/>
      <c r="G31" s="35"/>
      <c r="H31" s="35"/>
      <c r="I31" s="72"/>
      <c r="J31" s="72"/>
      <c r="K31" s="35"/>
      <c r="L31" s="35"/>
      <c r="M31" s="35"/>
      <c r="N31" s="35"/>
      <c r="O31" s="35"/>
      <c r="P31" s="35"/>
      <c r="Q31" s="35"/>
      <c r="R31" s="35"/>
      <c r="S31" s="35"/>
      <c r="T31" s="35"/>
      <c r="U31" s="35"/>
    </row>
    <row r="32" spans="1:21" ht="67.2" customHeight="1" x14ac:dyDescent="0.25">
      <c r="A32" s="35"/>
      <c r="B32" s="35"/>
      <c r="C32" s="35"/>
      <c r="D32" s="35"/>
      <c r="E32" s="35"/>
      <c r="F32" s="35"/>
      <c r="G32" s="35"/>
      <c r="H32" s="35"/>
      <c r="I32" s="72"/>
      <c r="J32" s="72"/>
      <c r="K32" s="35"/>
      <c r="L32" s="35"/>
      <c r="M32" s="35"/>
      <c r="N32" s="35"/>
      <c r="O32" s="35"/>
      <c r="P32" s="35"/>
      <c r="Q32" s="35"/>
      <c r="R32" s="35"/>
      <c r="S32" s="35"/>
      <c r="T32" s="35"/>
      <c r="U32" s="35"/>
    </row>
    <row r="33" spans="1:21" ht="67.2" customHeight="1" x14ac:dyDescent="0.25">
      <c r="A33" s="35"/>
      <c r="B33" s="35"/>
      <c r="C33" s="35"/>
      <c r="D33" s="35"/>
      <c r="E33" s="35"/>
      <c r="F33" s="35"/>
      <c r="G33" s="35"/>
      <c r="H33" s="35"/>
      <c r="I33" s="72"/>
      <c r="J33" s="72"/>
      <c r="K33" s="35"/>
      <c r="L33" s="35"/>
      <c r="M33" s="35"/>
      <c r="N33" s="35"/>
      <c r="O33" s="35"/>
      <c r="P33" s="35"/>
      <c r="Q33" s="35"/>
      <c r="R33" s="35"/>
      <c r="S33" s="35"/>
      <c r="T33" s="35"/>
      <c r="U33" s="35"/>
    </row>
    <row r="34" spans="1:21" ht="67.2" customHeight="1" x14ac:dyDescent="0.25">
      <c r="A34" s="35"/>
      <c r="B34" s="35"/>
      <c r="C34" s="35"/>
      <c r="D34" s="35"/>
      <c r="E34" s="35"/>
      <c r="F34" s="35"/>
      <c r="G34" s="35"/>
      <c r="H34" s="35"/>
      <c r="I34" s="72"/>
      <c r="J34" s="72"/>
      <c r="K34" s="35"/>
      <c r="L34" s="35"/>
      <c r="M34" s="35"/>
      <c r="N34" s="35"/>
      <c r="O34" s="35"/>
      <c r="P34" s="35"/>
      <c r="Q34" s="35"/>
      <c r="R34" s="35"/>
      <c r="S34" s="35"/>
      <c r="T34" s="35"/>
      <c r="U34" s="35"/>
    </row>
    <row r="35" spans="1:21" ht="67.2" customHeight="1" x14ac:dyDescent="0.25">
      <c r="A35" s="35"/>
      <c r="B35" s="35"/>
      <c r="C35" s="35"/>
      <c r="D35" s="35"/>
      <c r="E35" s="35"/>
      <c r="F35" s="35"/>
      <c r="G35" s="35"/>
      <c r="H35" s="35"/>
      <c r="I35" s="72"/>
      <c r="J35" s="72"/>
      <c r="K35" s="35"/>
      <c r="L35" s="35"/>
      <c r="M35" s="35"/>
      <c r="N35" s="35"/>
      <c r="O35" s="35"/>
      <c r="P35" s="35"/>
      <c r="Q35" s="35"/>
      <c r="R35" s="35"/>
      <c r="S35" s="35"/>
      <c r="T35" s="35"/>
      <c r="U35" s="35"/>
    </row>
    <row r="36" spans="1:21" ht="67.2" customHeight="1" x14ac:dyDescent="0.25">
      <c r="A36" s="35"/>
      <c r="B36" s="35"/>
      <c r="C36" s="35"/>
      <c r="D36" s="35"/>
      <c r="E36" s="35"/>
      <c r="F36" s="35"/>
      <c r="G36" s="35"/>
      <c r="H36" s="35"/>
      <c r="I36" s="72"/>
      <c r="J36" s="72"/>
      <c r="K36" s="35"/>
      <c r="L36" s="35"/>
      <c r="M36" s="35"/>
      <c r="N36" s="35"/>
      <c r="O36" s="35"/>
      <c r="P36" s="35"/>
      <c r="Q36" s="35"/>
      <c r="R36" s="35"/>
      <c r="S36" s="35"/>
      <c r="T36" s="35"/>
      <c r="U36" s="35"/>
    </row>
    <row r="37" spans="1:21" ht="67.2" customHeight="1" x14ac:dyDescent="0.25">
      <c r="A37" s="35"/>
      <c r="B37" s="35"/>
      <c r="C37" s="35"/>
      <c r="D37" s="35"/>
      <c r="E37" s="35"/>
      <c r="F37" s="35"/>
      <c r="G37" s="35"/>
      <c r="H37" s="35"/>
      <c r="I37" s="72"/>
      <c r="J37" s="72"/>
      <c r="K37" s="35"/>
      <c r="L37" s="35"/>
      <c r="M37" s="35"/>
      <c r="N37" s="35"/>
      <c r="O37" s="35"/>
      <c r="P37" s="35"/>
      <c r="Q37" s="35"/>
      <c r="R37" s="35"/>
      <c r="S37" s="35"/>
      <c r="T37" s="35"/>
      <c r="U37" s="35"/>
    </row>
    <row r="38" spans="1:21" ht="67.2" customHeight="1" x14ac:dyDescent="0.25">
      <c r="A38" s="35"/>
      <c r="B38" s="35"/>
      <c r="C38" s="35"/>
      <c r="D38" s="35"/>
      <c r="E38" s="35"/>
      <c r="F38" s="35"/>
      <c r="G38" s="35"/>
      <c r="H38" s="35"/>
      <c r="I38" s="72"/>
      <c r="J38" s="72"/>
      <c r="K38" s="35"/>
      <c r="L38" s="35"/>
      <c r="M38" s="35"/>
      <c r="N38" s="35"/>
      <c r="O38" s="35"/>
      <c r="P38" s="35"/>
      <c r="Q38" s="35"/>
      <c r="R38" s="35"/>
      <c r="S38" s="35"/>
      <c r="T38" s="35"/>
      <c r="U38" s="35"/>
    </row>
    <row r="39" spans="1:21" ht="67.2" customHeight="1" x14ac:dyDescent="0.25">
      <c r="A39" s="35"/>
      <c r="B39" s="35"/>
      <c r="C39" s="35"/>
      <c r="D39" s="35"/>
      <c r="E39" s="35"/>
      <c r="F39" s="35"/>
      <c r="G39" s="35"/>
      <c r="H39" s="35"/>
      <c r="I39" s="72"/>
      <c r="J39" s="72"/>
      <c r="K39" s="35"/>
      <c r="L39" s="35"/>
      <c r="M39" s="35"/>
      <c r="N39" s="35"/>
      <c r="O39" s="35"/>
      <c r="P39" s="35"/>
      <c r="Q39" s="35"/>
      <c r="R39" s="35"/>
      <c r="S39" s="35"/>
      <c r="T39" s="35"/>
      <c r="U39" s="35"/>
    </row>
    <row r="40" spans="1:21" ht="67.2" customHeight="1" x14ac:dyDescent="0.25">
      <c r="A40" s="35"/>
      <c r="B40" s="35"/>
      <c r="C40" s="35"/>
      <c r="D40" s="35"/>
      <c r="E40" s="35"/>
      <c r="F40" s="35"/>
      <c r="G40" s="35"/>
      <c r="H40" s="35"/>
      <c r="I40" s="72"/>
      <c r="J40" s="72"/>
      <c r="K40" s="35"/>
      <c r="L40" s="35"/>
      <c r="M40" s="35"/>
      <c r="N40" s="35"/>
      <c r="O40" s="35"/>
      <c r="P40" s="35"/>
      <c r="Q40" s="35"/>
      <c r="R40" s="35"/>
      <c r="S40" s="35"/>
      <c r="T40" s="35"/>
      <c r="U40" s="35"/>
    </row>
    <row r="41" spans="1:21" ht="67.2" customHeight="1" x14ac:dyDescent="0.25">
      <c r="A41" s="35"/>
      <c r="B41" s="35"/>
      <c r="C41" s="35"/>
      <c r="D41" s="35"/>
      <c r="E41" s="35"/>
      <c r="F41" s="35"/>
      <c r="G41" s="35"/>
      <c r="H41" s="35"/>
      <c r="I41" s="72"/>
      <c r="J41" s="72"/>
      <c r="K41" s="35"/>
      <c r="L41" s="35"/>
      <c r="M41" s="35"/>
      <c r="N41" s="35"/>
      <c r="O41" s="35"/>
      <c r="P41" s="35"/>
      <c r="Q41" s="35"/>
      <c r="R41" s="35"/>
      <c r="S41" s="35"/>
      <c r="T41" s="35"/>
      <c r="U41" s="35"/>
    </row>
    <row r="42" spans="1:21" ht="67.2" customHeight="1" x14ac:dyDescent="0.25">
      <c r="A42" s="35"/>
      <c r="B42" s="35"/>
      <c r="C42" s="35"/>
      <c r="D42" s="35"/>
      <c r="E42" s="35"/>
      <c r="F42" s="35"/>
      <c r="G42" s="35"/>
      <c r="H42" s="35"/>
      <c r="I42" s="72"/>
      <c r="J42" s="72"/>
      <c r="K42" s="35"/>
      <c r="L42" s="35"/>
      <c r="M42" s="35"/>
      <c r="N42" s="35"/>
      <c r="O42" s="35"/>
      <c r="P42" s="35"/>
      <c r="Q42" s="35"/>
      <c r="R42" s="35"/>
      <c r="S42" s="35"/>
      <c r="T42" s="35"/>
      <c r="U42" s="35"/>
    </row>
    <row r="43" spans="1:21" ht="67.2" customHeight="1" x14ac:dyDescent="0.25">
      <c r="A43" s="35"/>
      <c r="B43" s="35"/>
      <c r="C43" s="35"/>
      <c r="D43" s="35"/>
      <c r="E43" s="35"/>
      <c r="F43" s="35"/>
      <c r="G43" s="35"/>
      <c r="H43" s="35"/>
      <c r="I43" s="72"/>
      <c r="J43" s="72"/>
      <c r="K43" s="35"/>
      <c r="L43" s="35"/>
      <c r="M43" s="35"/>
      <c r="N43" s="35"/>
      <c r="O43" s="35"/>
      <c r="P43" s="35"/>
      <c r="Q43" s="35"/>
      <c r="R43" s="35"/>
      <c r="S43" s="35"/>
      <c r="T43" s="35"/>
      <c r="U43" s="35"/>
    </row>
    <row r="44" spans="1:21" ht="67.2" customHeight="1" x14ac:dyDescent="0.25">
      <c r="A44" s="35"/>
      <c r="B44" s="35"/>
      <c r="C44" s="35"/>
      <c r="D44" s="35"/>
      <c r="E44" s="35"/>
      <c r="F44" s="35"/>
      <c r="G44" s="35"/>
      <c r="H44" s="35"/>
      <c r="I44" s="72"/>
      <c r="J44" s="72"/>
      <c r="K44" s="35"/>
      <c r="L44" s="35"/>
      <c r="M44" s="35"/>
      <c r="N44" s="35"/>
      <c r="O44" s="35"/>
      <c r="P44" s="35"/>
      <c r="Q44" s="35"/>
      <c r="R44" s="35"/>
      <c r="S44" s="35"/>
      <c r="T44" s="35"/>
      <c r="U44" s="35"/>
    </row>
    <row r="45" spans="1:21" ht="67.2" customHeight="1" x14ac:dyDescent="0.25">
      <c r="A45" s="35"/>
      <c r="B45" s="35"/>
      <c r="C45" s="35"/>
      <c r="D45" s="35"/>
      <c r="E45" s="35"/>
      <c r="F45" s="35"/>
      <c r="G45" s="35"/>
      <c r="H45" s="35"/>
      <c r="I45" s="72"/>
      <c r="J45" s="72"/>
      <c r="K45" s="35"/>
      <c r="L45" s="35"/>
      <c r="M45" s="35"/>
      <c r="N45" s="35"/>
      <c r="O45" s="35"/>
      <c r="P45" s="35"/>
      <c r="Q45" s="35"/>
      <c r="R45" s="35"/>
      <c r="S45" s="35"/>
      <c r="T45" s="35"/>
      <c r="U45" s="35"/>
    </row>
    <row r="46" spans="1:21" ht="67.2" customHeight="1" x14ac:dyDescent="0.25">
      <c r="A46" s="35"/>
      <c r="B46" s="35"/>
      <c r="C46" s="35"/>
      <c r="D46" s="35"/>
      <c r="E46" s="35"/>
      <c r="F46" s="35"/>
      <c r="G46" s="35"/>
      <c r="H46" s="35"/>
      <c r="I46" s="72"/>
      <c r="J46" s="72"/>
      <c r="K46" s="35"/>
      <c r="L46" s="35"/>
      <c r="M46" s="35"/>
      <c r="N46" s="35"/>
      <c r="O46" s="35"/>
      <c r="P46" s="35"/>
      <c r="Q46" s="35"/>
      <c r="R46" s="35"/>
      <c r="S46" s="35"/>
      <c r="T46" s="35"/>
      <c r="U46" s="35"/>
    </row>
    <row r="47" spans="1:21" ht="67.2" customHeight="1" x14ac:dyDescent="0.25">
      <c r="A47" s="35"/>
      <c r="B47" s="35"/>
      <c r="C47" s="35"/>
      <c r="D47" s="35"/>
      <c r="E47" s="35"/>
      <c r="F47" s="35"/>
      <c r="G47" s="35"/>
      <c r="H47" s="35"/>
      <c r="I47" s="72"/>
      <c r="J47" s="72"/>
      <c r="K47" s="35"/>
      <c r="L47" s="35"/>
      <c r="M47" s="35"/>
      <c r="N47" s="117"/>
      <c r="O47" s="35"/>
      <c r="P47" s="35"/>
      <c r="Q47" s="35"/>
      <c r="R47" s="35"/>
      <c r="S47" s="35"/>
      <c r="T47" s="35"/>
      <c r="U47" s="35"/>
    </row>
    <row r="48" spans="1:21" ht="67.2" customHeight="1" x14ac:dyDescent="0.25">
      <c r="A48" s="35"/>
      <c r="B48" s="35"/>
      <c r="C48" s="35"/>
      <c r="D48" s="35"/>
      <c r="E48" s="35"/>
      <c r="F48" s="35"/>
      <c r="G48" s="35"/>
      <c r="H48" s="35"/>
      <c r="I48" s="72"/>
      <c r="J48" s="72"/>
      <c r="K48" s="35"/>
      <c r="L48" s="35"/>
      <c r="M48" s="35"/>
      <c r="N48" s="117"/>
      <c r="O48" s="35"/>
      <c r="P48" s="35"/>
      <c r="Q48" s="35"/>
      <c r="R48" s="35"/>
      <c r="S48" s="35"/>
      <c r="T48" s="35"/>
      <c r="U48" s="35"/>
    </row>
    <row r="49" spans="1:21" ht="67.2" customHeight="1" x14ac:dyDescent="0.25">
      <c r="A49" s="35"/>
      <c r="B49" s="35"/>
      <c r="C49" s="35"/>
      <c r="D49" s="35"/>
      <c r="E49" s="35"/>
      <c r="F49" s="35"/>
      <c r="G49" s="35"/>
      <c r="H49" s="35"/>
      <c r="I49" s="72"/>
      <c r="J49" s="72"/>
      <c r="K49" s="35"/>
      <c r="L49" s="35"/>
      <c r="M49" s="35"/>
      <c r="N49" s="117"/>
      <c r="O49" s="35"/>
      <c r="P49" s="35"/>
      <c r="Q49" s="35"/>
      <c r="R49" s="35"/>
      <c r="S49" s="35"/>
      <c r="T49" s="35"/>
      <c r="U49" s="35"/>
    </row>
    <row r="50" spans="1:21" ht="67.2" customHeight="1" x14ac:dyDescent="0.25">
      <c r="A50" s="35"/>
      <c r="B50" s="35"/>
      <c r="C50" s="35"/>
      <c r="D50" s="35"/>
      <c r="E50" s="35"/>
      <c r="F50" s="35"/>
      <c r="G50" s="35"/>
      <c r="H50" s="117"/>
      <c r="I50" s="72"/>
      <c r="J50" s="72"/>
      <c r="K50" s="35"/>
      <c r="L50" s="35"/>
      <c r="M50" s="35"/>
      <c r="N50" s="117"/>
      <c r="O50" s="35"/>
      <c r="P50" s="35"/>
      <c r="Q50" s="35"/>
      <c r="R50" s="35"/>
      <c r="S50" s="35"/>
      <c r="T50" s="35"/>
      <c r="U50" s="35"/>
    </row>
    <row r="51" spans="1:21" ht="67.2" customHeight="1" x14ac:dyDescent="0.25">
      <c r="A51" s="35"/>
      <c r="B51" s="35"/>
      <c r="C51" s="35"/>
      <c r="D51" s="35"/>
      <c r="E51" s="35"/>
      <c r="F51" s="35"/>
      <c r="G51" s="35"/>
      <c r="H51" s="35"/>
      <c r="I51" s="72"/>
      <c r="J51" s="72"/>
      <c r="K51" s="35"/>
      <c r="L51" s="35"/>
      <c r="M51" s="35"/>
      <c r="N51" s="117"/>
      <c r="O51" s="35"/>
      <c r="P51" s="35"/>
      <c r="Q51" s="35"/>
      <c r="R51" s="35"/>
      <c r="S51" s="35"/>
      <c r="T51" s="35"/>
      <c r="U51" s="35"/>
    </row>
    <row r="52" spans="1:21" ht="67.2" customHeight="1" x14ac:dyDescent="0.25">
      <c r="A52" s="35"/>
      <c r="B52" s="35"/>
      <c r="C52" s="35"/>
      <c r="D52" s="35"/>
      <c r="E52" s="35"/>
      <c r="F52" s="35"/>
      <c r="G52" s="35"/>
      <c r="H52" s="35"/>
      <c r="I52" s="72"/>
      <c r="J52" s="72"/>
      <c r="K52" s="35"/>
      <c r="L52" s="35"/>
      <c r="M52" s="35"/>
      <c r="N52" s="117"/>
      <c r="O52" s="35"/>
      <c r="P52" s="35"/>
      <c r="Q52" s="35"/>
      <c r="R52" s="35"/>
      <c r="S52" s="35"/>
      <c r="T52" s="35"/>
      <c r="U52" s="35"/>
    </row>
    <row r="53" spans="1:21" ht="67.2" customHeight="1" x14ac:dyDescent="0.25">
      <c r="A53" s="35"/>
      <c r="B53" s="35"/>
      <c r="C53" s="35"/>
      <c r="D53" s="35"/>
      <c r="E53" s="35"/>
      <c r="F53" s="35"/>
      <c r="G53" s="35"/>
      <c r="H53" s="35"/>
      <c r="I53" s="72"/>
      <c r="J53" s="72"/>
      <c r="K53" s="35"/>
      <c r="L53" s="35"/>
      <c r="M53" s="35"/>
      <c r="N53" s="117"/>
      <c r="O53" s="35"/>
      <c r="P53" s="35"/>
      <c r="Q53" s="35"/>
      <c r="R53" s="35"/>
      <c r="S53" s="35"/>
      <c r="T53" s="35"/>
      <c r="U53" s="35"/>
    </row>
    <row r="54" spans="1:21" ht="67.2" customHeight="1" x14ac:dyDescent="0.25">
      <c r="A54" s="35"/>
      <c r="B54" s="35"/>
      <c r="C54" s="35"/>
      <c r="D54" s="35"/>
      <c r="E54" s="35"/>
      <c r="F54" s="35"/>
      <c r="G54" s="35"/>
      <c r="H54" s="35"/>
      <c r="I54" s="72"/>
      <c r="J54" s="72"/>
      <c r="K54" s="35"/>
      <c r="L54" s="35"/>
      <c r="M54" s="35"/>
      <c r="N54" s="117"/>
      <c r="O54" s="35"/>
      <c r="P54" s="35"/>
      <c r="Q54" s="35"/>
      <c r="R54" s="35"/>
      <c r="S54" s="35"/>
      <c r="T54" s="35"/>
      <c r="U54" s="35"/>
    </row>
    <row r="55" spans="1:21" ht="67.2" customHeight="1" x14ac:dyDescent="0.25">
      <c r="A55" s="35"/>
      <c r="B55" s="35"/>
      <c r="C55" s="35"/>
      <c r="D55" s="35"/>
      <c r="E55" s="35"/>
      <c r="F55" s="35"/>
      <c r="G55" s="35"/>
      <c r="H55" s="35"/>
      <c r="I55" s="72"/>
      <c r="J55" s="72"/>
      <c r="K55" s="35"/>
      <c r="L55" s="35"/>
      <c r="M55" s="35"/>
      <c r="N55" s="117"/>
      <c r="O55" s="35"/>
      <c r="P55" s="35"/>
      <c r="Q55" s="35"/>
      <c r="R55" s="35"/>
      <c r="S55" s="35"/>
      <c r="T55" s="35"/>
      <c r="U55" s="35"/>
    </row>
    <row r="56" spans="1:21" ht="67.2" customHeight="1" x14ac:dyDescent="0.25">
      <c r="A56" s="35"/>
      <c r="B56" s="35"/>
      <c r="C56" s="35"/>
      <c r="D56" s="35"/>
      <c r="E56" s="35"/>
      <c r="F56" s="35"/>
      <c r="G56" s="35"/>
      <c r="H56" s="35"/>
      <c r="I56" s="72"/>
      <c r="J56" s="72"/>
      <c r="K56" s="35"/>
      <c r="L56" s="35"/>
      <c r="M56" s="35"/>
      <c r="N56" s="117"/>
      <c r="O56" s="35"/>
      <c r="P56" s="35"/>
      <c r="Q56" s="35"/>
      <c r="R56" s="35"/>
      <c r="S56" s="35"/>
      <c r="T56" s="35"/>
      <c r="U56" s="35"/>
    </row>
    <row r="57" spans="1:21" ht="67.2" customHeight="1" x14ac:dyDescent="0.25">
      <c r="A57" s="35"/>
      <c r="B57" s="35"/>
      <c r="C57" s="35"/>
      <c r="D57" s="35"/>
      <c r="E57" s="35"/>
      <c r="F57" s="35"/>
      <c r="G57" s="35"/>
      <c r="H57" s="35"/>
      <c r="I57" s="72"/>
      <c r="J57" s="72"/>
      <c r="K57" s="35"/>
      <c r="L57" s="35"/>
      <c r="M57" s="35"/>
      <c r="N57" s="117"/>
      <c r="O57" s="35"/>
      <c r="P57" s="35"/>
      <c r="Q57" s="35"/>
      <c r="R57" s="35"/>
      <c r="S57" s="35"/>
      <c r="T57" s="35"/>
      <c r="U57" s="35"/>
    </row>
    <row r="58" spans="1:21" ht="67.2" customHeight="1" x14ac:dyDescent="0.25">
      <c r="A58" s="35"/>
      <c r="B58" s="35"/>
      <c r="C58" s="35"/>
      <c r="D58" s="35"/>
      <c r="E58" s="35"/>
      <c r="F58" s="35"/>
      <c r="G58" s="35"/>
      <c r="H58" s="35"/>
      <c r="I58" s="72"/>
      <c r="J58" s="72"/>
      <c r="K58" s="35"/>
      <c r="L58" s="35"/>
      <c r="M58" s="35"/>
      <c r="N58" s="117"/>
      <c r="O58" s="35"/>
      <c r="P58" s="35"/>
      <c r="Q58" s="35"/>
      <c r="R58" s="35"/>
      <c r="S58" s="35"/>
      <c r="T58" s="35"/>
      <c r="U58" s="35"/>
    </row>
    <row r="59" spans="1:21" ht="67.2" customHeight="1" x14ac:dyDescent="0.25">
      <c r="A59" s="35"/>
      <c r="B59" s="35"/>
      <c r="C59" s="35"/>
      <c r="D59" s="35"/>
      <c r="E59" s="35"/>
      <c r="F59" s="35"/>
      <c r="G59" s="35"/>
      <c r="H59" s="35"/>
      <c r="I59" s="72"/>
      <c r="J59" s="72"/>
      <c r="K59" s="35"/>
      <c r="L59" s="35"/>
      <c r="M59" s="35"/>
      <c r="N59" s="117"/>
      <c r="O59" s="35"/>
      <c r="P59" s="35"/>
      <c r="Q59" s="35"/>
      <c r="R59" s="35"/>
      <c r="S59" s="35"/>
      <c r="T59" s="35"/>
      <c r="U59" s="35"/>
    </row>
    <row r="60" spans="1:21" ht="67.2" customHeight="1" x14ac:dyDescent="0.25">
      <c r="A60" s="35"/>
      <c r="B60" s="35"/>
      <c r="C60" s="35"/>
      <c r="D60" s="35"/>
      <c r="E60" s="35"/>
      <c r="F60" s="35"/>
      <c r="G60" s="35"/>
      <c r="H60" s="35"/>
      <c r="I60" s="72"/>
      <c r="J60" s="72"/>
      <c r="K60" s="35"/>
      <c r="L60" s="35"/>
      <c r="M60" s="35"/>
      <c r="N60" s="117"/>
      <c r="O60" s="35"/>
      <c r="P60" s="35"/>
      <c r="Q60" s="35"/>
      <c r="R60" s="35"/>
      <c r="S60" s="35"/>
      <c r="T60" s="35"/>
      <c r="U60" s="35"/>
    </row>
    <row r="61" spans="1:21" ht="67.2" customHeight="1" x14ac:dyDescent="0.25">
      <c r="A61" s="35"/>
      <c r="B61" s="35"/>
      <c r="C61" s="35"/>
      <c r="D61" s="35"/>
      <c r="E61" s="35"/>
      <c r="F61" s="35"/>
      <c r="G61" s="35"/>
      <c r="H61" s="35"/>
      <c r="I61" s="72"/>
      <c r="J61" s="72"/>
      <c r="K61" s="35"/>
      <c r="L61" s="35"/>
      <c r="M61" s="35"/>
      <c r="N61" s="117"/>
      <c r="O61" s="35"/>
      <c r="P61" s="35"/>
      <c r="Q61" s="35"/>
      <c r="R61" s="35"/>
      <c r="S61" s="35"/>
      <c r="T61" s="35"/>
      <c r="U61" s="35"/>
    </row>
    <row r="62" spans="1:21" ht="67.2" customHeight="1" x14ac:dyDescent="0.25">
      <c r="A62" s="35"/>
      <c r="B62" s="35"/>
      <c r="C62" s="35"/>
      <c r="D62" s="35"/>
      <c r="E62" s="35"/>
      <c r="F62" s="35"/>
      <c r="G62" s="35"/>
      <c r="H62" s="35"/>
      <c r="I62" s="72"/>
      <c r="J62" s="72"/>
      <c r="K62" s="35"/>
      <c r="L62" s="35"/>
      <c r="M62" s="35"/>
      <c r="N62" s="117"/>
      <c r="O62" s="35"/>
      <c r="P62" s="35"/>
      <c r="Q62" s="35"/>
      <c r="R62" s="35"/>
      <c r="S62" s="35"/>
      <c r="T62" s="35"/>
      <c r="U62" s="35"/>
    </row>
    <row r="63" spans="1:21" ht="67.2" customHeight="1" x14ac:dyDescent="0.25">
      <c r="A63" s="35"/>
      <c r="B63" s="35"/>
      <c r="C63" s="35"/>
      <c r="D63" s="35"/>
      <c r="E63" s="35"/>
      <c r="F63" s="35"/>
      <c r="G63" s="35"/>
      <c r="H63" s="35"/>
      <c r="I63" s="72"/>
      <c r="J63" s="72"/>
      <c r="K63" s="35"/>
      <c r="L63" s="35"/>
      <c r="M63" s="35"/>
      <c r="N63" s="117"/>
      <c r="O63" s="35"/>
      <c r="P63" s="35"/>
      <c r="Q63" s="35"/>
      <c r="R63" s="35"/>
      <c r="S63" s="35"/>
      <c r="T63" s="35"/>
      <c r="U63" s="35"/>
    </row>
    <row r="64" spans="1:21" ht="67.2" customHeight="1" x14ac:dyDescent="0.25">
      <c r="A64" s="35"/>
      <c r="B64" s="35"/>
      <c r="C64" s="35"/>
      <c r="D64" s="35"/>
      <c r="E64" s="35"/>
      <c r="F64" s="35"/>
      <c r="G64" s="35"/>
      <c r="H64" s="35"/>
      <c r="I64" s="72"/>
      <c r="J64" s="72"/>
      <c r="K64" s="35"/>
      <c r="L64" s="35"/>
      <c r="M64" s="35"/>
      <c r="N64" s="117"/>
      <c r="O64" s="35"/>
      <c r="P64" s="35"/>
      <c r="Q64" s="35"/>
      <c r="R64" s="35"/>
      <c r="S64" s="35"/>
      <c r="T64" s="35"/>
      <c r="U64" s="35"/>
    </row>
    <row r="65" spans="1:21" ht="67.2" customHeight="1" x14ac:dyDescent="0.25">
      <c r="A65" s="35"/>
      <c r="B65" s="35"/>
      <c r="C65" s="35"/>
      <c r="D65" s="35"/>
      <c r="E65" s="35"/>
      <c r="F65" s="35"/>
      <c r="G65" s="35"/>
      <c r="H65" s="35"/>
      <c r="I65" s="72"/>
      <c r="J65" s="72"/>
      <c r="K65" s="35"/>
      <c r="L65" s="35"/>
      <c r="M65" s="35"/>
      <c r="N65" s="117"/>
      <c r="O65" s="35"/>
      <c r="P65" s="35"/>
      <c r="Q65" s="35"/>
      <c r="R65" s="35"/>
      <c r="S65" s="35"/>
      <c r="T65" s="35"/>
      <c r="U65" s="35"/>
    </row>
    <row r="66" spans="1:21" ht="67.2" customHeight="1" x14ac:dyDescent="0.25">
      <c r="A66" s="117"/>
      <c r="B66" s="35"/>
      <c r="C66" s="35"/>
      <c r="D66" s="35"/>
      <c r="E66" s="35"/>
      <c r="F66" s="35"/>
      <c r="G66" s="35"/>
      <c r="H66" s="35"/>
      <c r="I66" s="72"/>
      <c r="J66" s="72"/>
      <c r="K66" s="35"/>
      <c r="L66" s="35"/>
      <c r="M66" s="35"/>
      <c r="N66" s="117"/>
      <c r="O66" s="35"/>
      <c r="P66" s="35"/>
      <c r="Q66" s="35"/>
      <c r="R66" s="35"/>
      <c r="S66" s="35"/>
      <c r="T66" s="35"/>
      <c r="U66" s="35"/>
    </row>
    <row r="67" spans="1:21" ht="67.2" customHeight="1" x14ac:dyDescent="0.25">
      <c r="A67" s="35"/>
      <c r="B67" s="35"/>
      <c r="C67" s="35"/>
      <c r="D67" s="35"/>
      <c r="E67" s="35"/>
      <c r="F67" s="35"/>
      <c r="G67" s="35"/>
      <c r="H67" s="35"/>
      <c r="I67" s="72"/>
      <c r="J67" s="72"/>
      <c r="K67" s="35"/>
      <c r="L67" s="35"/>
      <c r="M67" s="35"/>
      <c r="N67" s="117"/>
      <c r="O67" s="35"/>
      <c r="P67" s="35"/>
      <c r="Q67" s="35"/>
      <c r="R67" s="35"/>
      <c r="S67" s="35"/>
      <c r="T67" s="35"/>
      <c r="U67" s="35"/>
    </row>
    <row r="68" spans="1:21" ht="67.2" customHeight="1" x14ac:dyDescent="0.25">
      <c r="A68" s="35"/>
      <c r="B68" s="35"/>
      <c r="C68" s="35"/>
      <c r="D68" s="35"/>
      <c r="E68" s="35"/>
      <c r="F68" s="35"/>
      <c r="G68" s="35"/>
      <c r="H68" s="35"/>
      <c r="I68" s="72"/>
      <c r="J68" s="72"/>
      <c r="K68" s="35"/>
      <c r="L68" s="35"/>
      <c r="M68" s="35"/>
      <c r="N68" s="117"/>
      <c r="O68" s="35"/>
      <c r="P68" s="35"/>
      <c r="Q68" s="35"/>
      <c r="R68" s="35"/>
      <c r="S68" s="35"/>
      <c r="T68" s="35"/>
      <c r="U68" s="35"/>
    </row>
    <row r="69" spans="1:21" ht="67.2" customHeight="1" x14ac:dyDescent="0.25">
      <c r="A69" s="35"/>
      <c r="B69" s="35"/>
      <c r="C69" s="35"/>
      <c r="D69" s="35"/>
      <c r="E69" s="35"/>
      <c r="F69" s="35"/>
      <c r="G69" s="35"/>
      <c r="H69" s="35"/>
      <c r="I69" s="72"/>
      <c r="J69" s="72"/>
      <c r="K69" s="35"/>
      <c r="L69" s="35"/>
      <c r="M69" s="35"/>
      <c r="N69" s="117"/>
      <c r="O69" s="35"/>
      <c r="P69" s="35"/>
      <c r="Q69" s="35"/>
      <c r="R69" s="35"/>
      <c r="S69" s="35"/>
      <c r="T69" s="35"/>
      <c r="U69" s="35"/>
    </row>
    <row r="70" spans="1:21" ht="67.2" customHeight="1" x14ac:dyDescent="0.25">
      <c r="A70" s="35"/>
      <c r="B70" s="35"/>
      <c r="C70" s="35"/>
      <c r="D70" s="35"/>
      <c r="E70" s="35"/>
      <c r="F70" s="35"/>
      <c r="G70" s="35"/>
      <c r="H70" s="35"/>
      <c r="I70" s="72"/>
      <c r="J70" s="72"/>
      <c r="K70" s="35"/>
      <c r="L70" s="35"/>
      <c r="M70" s="35"/>
      <c r="N70" s="117"/>
      <c r="O70" s="35"/>
      <c r="P70" s="35"/>
      <c r="Q70" s="35"/>
      <c r="R70" s="35"/>
      <c r="S70" s="35"/>
      <c r="T70" s="35"/>
      <c r="U70" s="35"/>
    </row>
    <row r="71" spans="1:21" ht="67.2" customHeight="1" x14ac:dyDescent="0.25">
      <c r="A71" s="35"/>
      <c r="B71" s="35"/>
      <c r="C71" s="35"/>
      <c r="D71" s="35"/>
      <c r="E71" s="35"/>
      <c r="F71" s="35"/>
      <c r="G71" s="35"/>
      <c r="H71" s="35"/>
      <c r="I71" s="72"/>
      <c r="J71" s="72"/>
      <c r="K71" s="35"/>
      <c r="L71" s="35"/>
      <c r="M71" s="35"/>
      <c r="N71" s="117"/>
      <c r="O71" s="35"/>
      <c r="P71" s="35"/>
      <c r="Q71" s="35"/>
      <c r="R71" s="35"/>
      <c r="S71" s="35"/>
      <c r="T71" s="35"/>
      <c r="U71" s="35"/>
    </row>
    <row r="72" spans="1:21" ht="67.2" customHeight="1" x14ac:dyDescent="0.25">
      <c r="A72" s="35"/>
      <c r="B72" s="35"/>
      <c r="C72" s="35"/>
      <c r="D72" s="35"/>
      <c r="E72" s="35"/>
      <c r="F72" s="35"/>
      <c r="G72" s="35"/>
      <c r="H72" s="35"/>
      <c r="I72" s="72"/>
      <c r="J72" s="72"/>
      <c r="K72" s="35"/>
      <c r="L72" s="35"/>
      <c r="M72" s="35"/>
      <c r="N72" s="117"/>
      <c r="O72" s="35"/>
      <c r="P72" s="35"/>
      <c r="Q72" s="35"/>
      <c r="R72" s="35"/>
      <c r="S72" s="35"/>
      <c r="T72" s="35"/>
      <c r="U72" s="35"/>
    </row>
    <row r="73" spans="1:21" ht="67.2" customHeight="1" x14ac:dyDescent="0.25">
      <c r="A73" s="35"/>
      <c r="B73" s="35"/>
      <c r="C73" s="35"/>
      <c r="D73" s="35"/>
      <c r="E73" s="35"/>
      <c r="F73" s="35"/>
      <c r="G73" s="35"/>
      <c r="H73" s="35"/>
      <c r="I73" s="72"/>
      <c r="J73" s="72"/>
      <c r="K73" s="35"/>
      <c r="L73" s="35"/>
      <c r="M73" s="35"/>
      <c r="N73" s="117"/>
      <c r="O73" s="35"/>
      <c r="P73" s="35"/>
      <c r="Q73" s="35"/>
      <c r="R73" s="35"/>
      <c r="S73" s="35"/>
      <c r="T73" s="35"/>
      <c r="U73" s="35"/>
    </row>
    <row r="74" spans="1:21" ht="67.2" customHeight="1" x14ac:dyDescent="0.25">
      <c r="A74" s="35"/>
      <c r="B74" s="35"/>
      <c r="C74" s="35"/>
      <c r="D74" s="35"/>
      <c r="E74" s="35"/>
      <c r="F74" s="35"/>
      <c r="G74" s="35"/>
      <c r="H74" s="35"/>
      <c r="I74" s="72"/>
      <c r="J74" s="72"/>
      <c r="K74" s="35"/>
      <c r="L74" s="35"/>
      <c r="M74" s="35"/>
      <c r="N74" s="35"/>
      <c r="O74" s="35"/>
      <c r="P74" s="35"/>
      <c r="Q74" s="35"/>
      <c r="R74" s="35"/>
      <c r="S74" s="35"/>
      <c r="T74" s="35"/>
      <c r="U74" s="35"/>
    </row>
    <row r="75" spans="1:21" ht="67.2" customHeight="1" x14ac:dyDescent="0.25">
      <c r="A75" s="35"/>
      <c r="B75" s="35"/>
      <c r="C75" s="35"/>
      <c r="D75" s="35"/>
      <c r="E75" s="35"/>
      <c r="F75" s="35"/>
      <c r="G75" s="35"/>
      <c r="H75" s="35"/>
      <c r="I75" s="72"/>
      <c r="J75" s="72"/>
      <c r="K75" s="35"/>
      <c r="L75" s="35"/>
      <c r="M75" s="35"/>
      <c r="N75" s="35"/>
      <c r="O75" s="35"/>
      <c r="P75" s="35"/>
      <c r="Q75" s="35"/>
      <c r="R75" s="35"/>
      <c r="S75" s="35"/>
      <c r="T75" s="35"/>
      <c r="U75" s="35"/>
    </row>
    <row r="76" spans="1:21" ht="67.2" customHeight="1" x14ac:dyDescent="0.25">
      <c r="A76" s="35"/>
      <c r="B76" s="35"/>
      <c r="C76" s="35"/>
      <c r="D76" s="35"/>
      <c r="E76" s="35"/>
      <c r="F76" s="35"/>
      <c r="G76" s="35"/>
      <c r="H76" s="35"/>
      <c r="I76" s="72"/>
      <c r="J76" s="72"/>
      <c r="K76" s="35"/>
      <c r="L76" s="35"/>
      <c r="M76" s="35"/>
      <c r="N76" s="35"/>
      <c r="O76" s="35"/>
      <c r="P76" s="35"/>
      <c r="Q76" s="35"/>
      <c r="R76" s="35"/>
      <c r="S76" s="35"/>
      <c r="T76" s="35"/>
      <c r="U76" s="35"/>
    </row>
    <row r="77" spans="1:21" ht="67.2" customHeight="1" x14ac:dyDescent="0.25">
      <c r="A77" s="35"/>
      <c r="B77" s="35"/>
      <c r="C77" s="35"/>
      <c r="D77" s="35"/>
      <c r="E77" s="35"/>
      <c r="F77" s="35"/>
      <c r="G77" s="35"/>
      <c r="H77" s="35"/>
      <c r="I77" s="72"/>
      <c r="J77" s="72"/>
      <c r="K77" s="35"/>
      <c r="L77" s="35"/>
      <c r="M77" s="35"/>
      <c r="N77" s="35"/>
      <c r="O77" s="35"/>
      <c r="P77" s="35"/>
      <c r="Q77" s="35"/>
      <c r="R77" s="35"/>
      <c r="S77" s="35"/>
      <c r="T77" s="35"/>
      <c r="U77" s="35"/>
    </row>
    <row r="78" spans="1:21" ht="67.2" customHeight="1" x14ac:dyDescent="0.25">
      <c r="A78" s="35"/>
      <c r="B78" s="35"/>
      <c r="C78" s="35"/>
      <c r="D78" s="35"/>
      <c r="E78" s="35"/>
      <c r="F78" s="35"/>
      <c r="G78" s="35"/>
      <c r="H78" s="35"/>
      <c r="I78" s="72"/>
      <c r="J78" s="72"/>
      <c r="K78" s="35"/>
      <c r="L78" s="35"/>
      <c r="M78" s="35"/>
      <c r="N78" s="35"/>
      <c r="O78" s="35"/>
      <c r="P78" s="35"/>
      <c r="Q78" s="35"/>
      <c r="R78" s="35"/>
      <c r="S78" s="35"/>
      <c r="T78" s="35"/>
      <c r="U78" s="35"/>
    </row>
    <row r="79" spans="1:21" ht="67.2" customHeight="1" x14ac:dyDescent="0.25">
      <c r="A79" s="35"/>
      <c r="B79" s="35"/>
      <c r="C79" s="35"/>
      <c r="D79" s="35"/>
      <c r="E79" s="35"/>
      <c r="F79" s="35"/>
      <c r="G79" s="35"/>
      <c r="H79" s="35"/>
      <c r="I79" s="72"/>
      <c r="J79" s="72"/>
      <c r="K79" s="35"/>
      <c r="L79" s="35"/>
      <c r="M79" s="35"/>
      <c r="N79" s="35"/>
      <c r="O79" s="35"/>
      <c r="P79" s="35"/>
      <c r="Q79" s="35"/>
      <c r="R79" s="35"/>
      <c r="S79" s="35"/>
      <c r="T79" s="35"/>
      <c r="U79" s="35"/>
    </row>
    <row r="80" spans="1:21" ht="67.2" customHeight="1" x14ac:dyDescent="0.25">
      <c r="A80" s="35"/>
      <c r="B80" s="35"/>
      <c r="C80" s="35"/>
      <c r="D80" s="35"/>
      <c r="E80" s="35"/>
      <c r="F80" s="35"/>
      <c r="G80" s="35"/>
      <c r="H80" s="35"/>
      <c r="I80" s="72"/>
      <c r="J80" s="72"/>
      <c r="K80" s="35"/>
      <c r="L80" s="35"/>
      <c r="M80" s="35"/>
      <c r="N80" s="35"/>
      <c r="O80" s="35"/>
      <c r="P80" s="35"/>
      <c r="Q80" s="35"/>
      <c r="R80" s="35"/>
      <c r="S80" s="35"/>
      <c r="T80" s="35"/>
      <c r="U80" s="35"/>
    </row>
    <row r="81" spans="1:21" ht="67.2" customHeight="1" x14ac:dyDescent="0.25">
      <c r="A81" s="35"/>
      <c r="B81" s="35"/>
      <c r="C81" s="35"/>
      <c r="D81" s="35"/>
      <c r="E81" s="35"/>
      <c r="F81" s="35"/>
      <c r="G81" s="35"/>
      <c r="H81" s="35"/>
      <c r="I81" s="72"/>
      <c r="J81" s="72"/>
      <c r="K81" s="35"/>
      <c r="L81" s="35"/>
      <c r="M81" s="35"/>
      <c r="N81" s="35"/>
      <c r="O81" s="35"/>
      <c r="P81" s="35"/>
      <c r="Q81" s="35"/>
      <c r="R81" s="35"/>
      <c r="S81" s="35"/>
      <c r="T81" s="35"/>
      <c r="U81" s="35"/>
    </row>
    <row r="82" spans="1:21" ht="67.2" customHeight="1" x14ac:dyDescent="0.25">
      <c r="A82" s="35"/>
      <c r="B82" s="35"/>
      <c r="C82" s="35"/>
      <c r="D82" s="35"/>
      <c r="E82" s="35"/>
      <c r="F82" s="35"/>
      <c r="G82" s="35"/>
      <c r="H82" s="35"/>
      <c r="I82" s="72"/>
      <c r="J82" s="72"/>
      <c r="K82" s="35"/>
      <c r="L82" s="35"/>
      <c r="M82" s="35"/>
      <c r="N82" s="35"/>
      <c r="O82" s="35"/>
      <c r="P82" s="35"/>
      <c r="Q82" s="35"/>
      <c r="R82" s="35"/>
      <c r="S82" s="35"/>
      <c r="T82" s="35"/>
      <c r="U82" s="35"/>
    </row>
    <row r="83" spans="1:21" ht="67.2" customHeight="1" x14ac:dyDescent="0.25">
      <c r="A83" s="35"/>
      <c r="B83" s="35"/>
      <c r="C83" s="35"/>
      <c r="D83" s="35"/>
      <c r="E83" s="35"/>
      <c r="F83" s="35"/>
      <c r="G83" s="35"/>
      <c r="H83" s="35"/>
      <c r="I83" s="72"/>
      <c r="J83" s="72"/>
      <c r="K83" s="35"/>
      <c r="L83" s="35"/>
      <c r="M83" s="35"/>
      <c r="N83" s="35"/>
      <c r="O83" s="35"/>
      <c r="P83" s="35"/>
      <c r="Q83" s="35"/>
      <c r="R83" s="35"/>
      <c r="S83" s="35"/>
      <c r="T83" s="35"/>
      <c r="U83" s="35"/>
    </row>
    <row r="84" spans="1:21" ht="67.2" customHeight="1" x14ac:dyDescent="0.25">
      <c r="A84" s="35"/>
      <c r="B84" s="35"/>
      <c r="C84" s="35"/>
      <c r="D84" s="35"/>
      <c r="E84" s="35"/>
      <c r="F84" s="35"/>
      <c r="G84" s="35"/>
      <c r="H84" s="35"/>
      <c r="I84" s="72"/>
      <c r="J84" s="72"/>
      <c r="K84" s="35"/>
      <c r="L84" s="35"/>
      <c r="M84" s="35"/>
      <c r="N84" s="35"/>
      <c r="O84" s="35"/>
      <c r="P84" s="35"/>
      <c r="Q84" s="35"/>
      <c r="R84" s="35"/>
      <c r="S84" s="35"/>
      <c r="T84" s="35"/>
      <c r="U84" s="35"/>
    </row>
    <row r="85" spans="1:21" ht="67.2" customHeight="1" x14ac:dyDescent="0.25">
      <c r="A85" s="35"/>
      <c r="B85" s="35"/>
      <c r="C85" s="35"/>
      <c r="D85" s="35"/>
      <c r="E85" s="35"/>
      <c r="F85" s="35"/>
      <c r="G85" s="35"/>
      <c r="H85" s="35"/>
      <c r="I85" s="72"/>
      <c r="J85" s="72"/>
      <c r="K85" s="35"/>
      <c r="L85" s="35"/>
      <c r="M85" s="35"/>
      <c r="N85" s="35"/>
      <c r="O85" s="35"/>
      <c r="P85" s="35"/>
      <c r="Q85" s="35"/>
      <c r="R85" s="35"/>
      <c r="S85" s="35"/>
      <c r="T85" s="35"/>
      <c r="U85" s="35"/>
    </row>
    <row r="86" spans="1:21" ht="67.2" customHeight="1" x14ac:dyDescent="0.25">
      <c r="A86" s="35"/>
      <c r="B86" s="35"/>
      <c r="C86" s="35"/>
      <c r="D86" s="35"/>
      <c r="E86" s="35"/>
      <c r="F86" s="35"/>
      <c r="G86" s="35"/>
      <c r="H86" s="35"/>
      <c r="I86" s="72"/>
      <c r="J86" s="72"/>
      <c r="K86" s="35"/>
      <c r="L86" s="35"/>
      <c r="M86" s="35"/>
      <c r="N86" s="35"/>
      <c r="O86" s="35"/>
      <c r="P86" s="35"/>
      <c r="Q86" s="35"/>
      <c r="R86" s="35"/>
      <c r="S86" s="35"/>
      <c r="T86" s="35"/>
      <c r="U86" s="35"/>
    </row>
    <row r="87" spans="1:21" ht="67.2" customHeight="1" x14ac:dyDescent="0.25">
      <c r="A87" s="35"/>
      <c r="B87" s="35"/>
      <c r="C87" s="35"/>
      <c r="D87" s="35"/>
      <c r="E87" s="35"/>
      <c r="F87" s="35"/>
      <c r="G87" s="35"/>
      <c r="H87" s="35"/>
      <c r="I87" s="72"/>
      <c r="J87" s="72"/>
      <c r="K87" s="35"/>
      <c r="L87" s="35"/>
      <c r="M87" s="35"/>
      <c r="N87" s="35"/>
      <c r="O87" s="35"/>
      <c r="P87" s="35"/>
      <c r="Q87" s="35"/>
      <c r="R87" s="35"/>
      <c r="S87" s="35"/>
      <c r="T87" s="35"/>
      <c r="U87" s="35"/>
    </row>
    <row r="88" spans="1:21" ht="67.2" customHeight="1" x14ac:dyDescent="0.25">
      <c r="A88" s="35"/>
      <c r="B88" s="35"/>
      <c r="C88" s="35"/>
      <c r="D88" s="35"/>
      <c r="E88" s="35"/>
      <c r="F88" s="35"/>
      <c r="G88" s="35"/>
      <c r="H88" s="35"/>
      <c r="I88" s="72"/>
      <c r="J88" s="72"/>
      <c r="K88" s="35"/>
      <c r="L88" s="35"/>
      <c r="M88" s="35"/>
      <c r="N88" s="35"/>
      <c r="O88" s="35"/>
      <c r="P88" s="35"/>
      <c r="Q88" s="35"/>
      <c r="R88" s="35"/>
      <c r="S88" s="35"/>
      <c r="T88" s="35"/>
      <c r="U88" s="35"/>
    </row>
    <row r="89" spans="1:21" ht="67.2" customHeight="1" x14ac:dyDescent="0.25">
      <c r="A89" s="35"/>
      <c r="B89" s="35"/>
      <c r="C89" s="35"/>
      <c r="D89" s="35"/>
      <c r="E89" s="35"/>
      <c r="F89" s="35"/>
      <c r="G89" s="35"/>
      <c r="H89" s="35"/>
      <c r="I89" s="72"/>
      <c r="J89" s="72"/>
      <c r="K89" s="35"/>
      <c r="L89" s="35"/>
      <c r="M89" s="35"/>
      <c r="N89" s="35"/>
      <c r="O89" s="35"/>
      <c r="P89" s="35"/>
      <c r="Q89" s="35"/>
      <c r="R89" s="35"/>
      <c r="S89" s="35"/>
      <c r="T89" s="35"/>
      <c r="U89" s="35"/>
    </row>
    <row r="90" spans="1:21" ht="67.2" customHeight="1" x14ac:dyDescent="0.25">
      <c r="A90" s="35"/>
      <c r="B90" s="35"/>
      <c r="C90" s="35"/>
      <c r="D90" s="35"/>
      <c r="E90" s="35"/>
      <c r="F90" s="35"/>
      <c r="G90" s="35"/>
      <c r="H90" s="35"/>
      <c r="I90" s="72"/>
      <c r="J90" s="72"/>
      <c r="K90" s="35"/>
      <c r="L90" s="35"/>
      <c r="M90" s="35"/>
      <c r="N90" s="35"/>
      <c r="O90" s="35"/>
      <c r="P90" s="35"/>
      <c r="Q90" s="35"/>
      <c r="R90" s="35"/>
      <c r="S90" s="35"/>
      <c r="T90" s="35"/>
      <c r="U90" s="35"/>
    </row>
    <row r="91" spans="1:21" ht="67.2" customHeight="1" x14ac:dyDescent="0.25">
      <c r="A91" s="35"/>
      <c r="B91" s="35"/>
      <c r="C91" s="35"/>
      <c r="D91" s="35"/>
      <c r="E91" s="35"/>
      <c r="F91" s="35"/>
      <c r="G91" s="35"/>
      <c r="H91" s="35"/>
      <c r="I91" s="72"/>
      <c r="J91" s="72"/>
      <c r="K91" s="35"/>
      <c r="L91" s="35"/>
      <c r="M91" s="35"/>
      <c r="N91" s="35"/>
      <c r="O91" s="35"/>
      <c r="P91" s="35"/>
      <c r="Q91" s="35"/>
      <c r="R91" s="35"/>
      <c r="S91" s="35"/>
      <c r="T91" s="35"/>
      <c r="U91" s="35"/>
    </row>
    <row r="92" spans="1:21" ht="67.2" customHeight="1" x14ac:dyDescent="0.25">
      <c r="A92" s="35"/>
      <c r="B92" s="35"/>
      <c r="C92" s="35"/>
      <c r="D92" s="35"/>
      <c r="E92" s="35"/>
      <c r="F92" s="35"/>
      <c r="G92" s="35"/>
      <c r="H92" s="35"/>
      <c r="I92" s="72"/>
      <c r="J92" s="72"/>
      <c r="K92" s="117"/>
      <c r="L92" s="35"/>
      <c r="M92" s="35"/>
      <c r="N92" s="35"/>
      <c r="O92" s="35"/>
      <c r="P92" s="35"/>
      <c r="Q92" s="35"/>
      <c r="R92" s="35"/>
      <c r="S92" s="35"/>
      <c r="T92" s="35"/>
      <c r="U92" s="35"/>
    </row>
    <row r="93" spans="1:21" ht="67.2" customHeight="1" x14ac:dyDescent="0.25">
      <c r="A93" s="35"/>
      <c r="B93" s="35"/>
      <c r="C93" s="35"/>
      <c r="D93" s="35"/>
      <c r="E93" s="35"/>
      <c r="F93" s="35"/>
      <c r="G93" s="35"/>
      <c r="H93" s="35"/>
      <c r="I93" s="72"/>
      <c r="J93" s="72"/>
      <c r="K93" s="35"/>
      <c r="L93" s="35"/>
      <c r="M93" s="35"/>
      <c r="N93" s="117"/>
      <c r="O93" s="35"/>
      <c r="P93" s="35"/>
      <c r="Q93" s="35"/>
      <c r="R93" s="35"/>
      <c r="S93" s="35"/>
      <c r="T93" s="35"/>
      <c r="U93" s="35"/>
    </row>
    <row r="94" spans="1:21" ht="67.2" customHeight="1" x14ac:dyDescent="0.25">
      <c r="A94" s="35"/>
      <c r="B94" s="35"/>
      <c r="C94" s="35"/>
      <c r="D94" s="35"/>
      <c r="E94" s="35"/>
      <c r="F94" s="35"/>
      <c r="G94" s="35"/>
      <c r="H94" s="35"/>
      <c r="I94" s="72"/>
      <c r="J94" s="72"/>
      <c r="K94" s="35"/>
      <c r="L94" s="35"/>
      <c r="M94" s="35"/>
      <c r="N94" s="117"/>
      <c r="O94" s="35"/>
      <c r="P94" s="35"/>
      <c r="Q94" s="35"/>
      <c r="R94" s="35"/>
      <c r="S94" s="35"/>
      <c r="T94" s="35"/>
      <c r="U94" s="35"/>
    </row>
    <row r="95" spans="1:21" ht="67.2" customHeight="1" x14ac:dyDescent="0.25">
      <c r="A95" s="35"/>
      <c r="B95" s="35"/>
      <c r="C95" s="35"/>
      <c r="D95" s="35"/>
      <c r="E95" s="35"/>
      <c r="F95" s="35"/>
      <c r="G95" s="35"/>
      <c r="H95" s="35"/>
      <c r="I95" s="72"/>
      <c r="J95" s="72"/>
      <c r="K95" s="35"/>
      <c r="L95" s="35"/>
      <c r="M95" s="35"/>
      <c r="N95" s="117"/>
      <c r="O95" s="35"/>
      <c r="P95" s="35"/>
      <c r="Q95" s="35"/>
      <c r="R95" s="35"/>
      <c r="S95" s="35"/>
      <c r="T95" s="35"/>
      <c r="U95" s="35"/>
    </row>
    <row r="96" spans="1:21" ht="67.2" customHeight="1" x14ac:dyDescent="0.25">
      <c r="A96" s="35"/>
      <c r="B96" s="35"/>
      <c r="C96" s="35"/>
      <c r="D96" s="35"/>
      <c r="E96" s="35"/>
      <c r="F96" s="35"/>
      <c r="G96" s="35"/>
      <c r="H96" s="35"/>
      <c r="I96" s="72"/>
      <c r="J96" s="72"/>
      <c r="K96" s="35"/>
      <c r="L96" s="35"/>
      <c r="M96" s="35"/>
      <c r="N96" s="117"/>
      <c r="O96" s="35"/>
      <c r="P96" s="35"/>
      <c r="Q96" s="35"/>
      <c r="R96" s="35"/>
      <c r="S96" s="35"/>
      <c r="T96" s="35"/>
      <c r="U96" s="35"/>
    </row>
    <row r="97" spans="1:21" ht="67.2" customHeight="1" x14ac:dyDescent="0.25">
      <c r="A97" s="35"/>
      <c r="B97" s="35"/>
      <c r="C97" s="35"/>
      <c r="D97" s="35"/>
      <c r="E97" s="35"/>
      <c r="F97" s="35"/>
      <c r="G97" s="35"/>
      <c r="H97" s="35"/>
      <c r="I97" s="72"/>
      <c r="J97" s="72"/>
      <c r="K97" s="35"/>
      <c r="L97" s="35"/>
      <c r="M97" s="35"/>
      <c r="N97" s="117"/>
      <c r="O97" s="35"/>
      <c r="P97" s="35"/>
      <c r="Q97" s="35"/>
      <c r="R97" s="35"/>
      <c r="S97" s="35"/>
      <c r="T97" s="35"/>
      <c r="U97" s="35"/>
    </row>
    <row r="98" spans="1:21" ht="67.2" customHeight="1" x14ac:dyDescent="0.25">
      <c r="A98" s="35"/>
      <c r="B98" s="35"/>
      <c r="C98" s="35"/>
      <c r="D98" s="35"/>
      <c r="E98" s="35"/>
      <c r="F98" s="35"/>
      <c r="G98" s="35"/>
      <c r="H98" s="35"/>
      <c r="I98" s="72"/>
      <c r="J98" s="72"/>
      <c r="K98" s="35"/>
      <c r="L98" s="35"/>
      <c r="M98" s="35"/>
      <c r="N98" s="117"/>
      <c r="O98" s="35"/>
      <c r="P98" s="35"/>
      <c r="Q98" s="35"/>
      <c r="R98" s="35"/>
      <c r="S98" s="35"/>
      <c r="T98" s="35"/>
      <c r="U98" s="35"/>
    </row>
    <row r="99" spans="1:21" ht="67.2" customHeight="1" x14ac:dyDescent="0.25">
      <c r="A99" s="35"/>
      <c r="B99" s="35"/>
      <c r="C99" s="35"/>
      <c r="D99" s="35"/>
      <c r="E99" s="35"/>
      <c r="F99" s="35"/>
      <c r="G99" s="35"/>
      <c r="H99" s="35"/>
      <c r="I99" s="72"/>
      <c r="J99" s="72"/>
      <c r="K99" s="35"/>
      <c r="L99" s="35"/>
      <c r="M99" s="35"/>
      <c r="N99" s="117"/>
      <c r="O99" s="35"/>
      <c r="P99" s="35"/>
      <c r="Q99" s="35"/>
      <c r="R99" s="35"/>
      <c r="S99" s="35"/>
      <c r="T99" s="35"/>
      <c r="U99" s="35"/>
    </row>
    <row r="100" spans="1:21" ht="67.2" customHeight="1" x14ac:dyDescent="0.25">
      <c r="A100" s="35"/>
      <c r="B100" s="35"/>
      <c r="C100" s="35"/>
      <c r="D100" s="35"/>
      <c r="E100" s="35"/>
      <c r="F100" s="35"/>
      <c r="G100" s="35"/>
      <c r="H100" s="35"/>
      <c r="I100" s="72"/>
      <c r="J100" s="72"/>
      <c r="K100" s="35"/>
      <c r="L100" s="35"/>
      <c r="M100" s="35"/>
      <c r="N100" s="117"/>
      <c r="O100" s="35"/>
      <c r="P100" s="35"/>
      <c r="Q100" s="35"/>
      <c r="R100" s="35"/>
      <c r="S100" s="35"/>
      <c r="T100" s="35"/>
      <c r="U100" s="35"/>
    </row>
    <row r="101" spans="1:21" ht="67.2" customHeight="1" x14ac:dyDescent="0.25">
      <c r="A101" s="117"/>
      <c r="B101" s="35"/>
      <c r="C101" s="35"/>
      <c r="D101" s="35"/>
      <c r="E101" s="35"/>
      <c r="F101" s="35"/>
      <c r="G101" s="35"/>
      <c r="H101" s="35"/>
      <c r="I101" s="72"/>
      <c r="J101" s="72"/>
      <c r="K101" s="35"/>
      <c r="L101" s="35"/>
      <c r="M101" s="35"/>
      <c r="N101" s="117"/>
      <c r="O101" s="35"/>
      <c r="P101" s="35"/>
      <c r="Q101" s="35"/>
      <c r="R101" s="35"/>
      <c r="S101" s="35"/>
      <c r="T101" s="35"/>
      <c r="U101" s="35"/>
    </row>
    <row r="102" spans="1:21" ht="67.2" customHeight="1" x14ac:dyDescent="0.25">
      <c r="A102" s="35"/>
      <c r="B102" s="35"/>
      <c r="C102" s="35"/>
      <c r="D102" s="35"/>
      <c r="E102" s="35"/>
      <c r="F102" s="35"/>
      <c r="G102" s="35"/>
      <c r="H102" s="35"/>
      <c r="I102" s="72"/>
      <c r="J102" s="72"/>
      <c r="K102" s="35"/>
      <c r="L102" s="35"/>
      <c r="M102" s="35"/>
      <c r="N102" s="117"/>
      <c r="O102" s="35"/>
      <c r="P102" s="35"/>
      <c r="Q102" s="35"/>
      <c r="R102" s="35"/>
      <c r="S102" s="35"/>
      <c r="T102" s="35"/>
      <c r="U102" s="35"/>
    </row>
    <row r="103" spans="1:21" ht="67.2" customHeight="1" x14ac:dyDescent="0.25">
      <c r="A103" s="35"/>
      <c r="B103" s="35"/>
      <c r="C103" s="35"/>
      <c r="D103" s="35"/>
      <c r="E103" s="35"/>
      <c r="F103" s="35"/>
      <c r="G103" s="35"/>
      <c r="H103" s="35"/>
      <c r="I103" s="72"/>
      <c r="J103" s="72"/>
      <c r="K103" s="35"/>
      <c r="L103" s="35"/>
      <c r="M103" s="35"/>
      <c r="N103" s="117"/>
      <c r="O103" s="35"/>
      <c r="P103" s="35"/>
      <c r="Q103" s="35"/>
      <c r="R103" s="35"/>
      <c r="S103" s="35"/>
      <c r="T103" s="35"/>
      <c r="U103" s="35"/>
    </row>
    <row r="104" spans="1:21" ht="67.2" customHeight="1" x14ac:dyDescent="0.25">
      <c r="A104" s="35"/>
      <c r="B104" s="35"/>
      <c r="C104" s="35"/>
      <c r="D104" s="35"/>
      <c r="E104" s="35"/>
      <c r="F104" s="35"/>
      <c r="G104" s="35"/>
      <c r="H104" s="35"/>
      <c r="I104" s="72"/>
      <c r="J104" s="72"/>
      <c r="K104" s="35"/>
      <c r="L104" s="35"/>
      <c r="M104" s="35"/>
      <c r="N104" s="117"/>
      <c r="O104" s="35"/>
      <c r="P104" s="35"/>
      <c r="Q104" s="35"/>
      <c r="R104" s="35"/>
      <c r="S104" s="35"/>
      <c r="T104" s="35"/>
      <c r="U104" s="35"/>
    </row>
    <row r="105" spans="1:21" ht="67.2" customHeight="1" x14ac:dyDescent="0.25">
      <c r="A105" s="35"/>
      <c r="B105" s="35"/>
      <c r="C105" s="35"/>
      <c r="D105" s="35"/>
      <c r="E105" s="35"/>
      <c r="F105" s="35"/>
      <c r="G105" s="35"/>
      <c r="H105" s="35"/>
      <c r="I105" s="72"/>
      <c r="J105" s="72"/>
      <c r="K105" s="35"/>
      <c r="L105" s="35"/>
      <c r="M105" s="35"/>
      <c r="N105" s="117"/>
      <c r="O105" s="35"/>
      <c r="P105" s="35"/>
      <c r="Q105" s="35"/>
      <c r="R105" s="35"/>
      <c r="S105" s="35"/>
      <c r="T105" s="35"/>
      <c r="U105" s="35"/>
    </row>
    <row r="106" spans="1:21" ht="67.2" customHeight="1" x14ac:dyDescent="0.25">
      <c r="A106" s="35"/>
      <c r="B106" s="35"/>
      <c r="C106" s="35"/>
      <c r="D106" s="35"/>
      <c r="E106" s="35"/>
      <c r="F106" s="35"/>
      <c r="G106" s="35"/>
      <c r="H106" s="35"/>
      <c r="I106" s="72"/>
      <c r="J106" s="72"/>
      <c r="K106" s="35"/>
      <c r="L106" s="35"/>
      <c r="M106" s="35"/>
      <c r="N106" s="117"/>
      <c r="O106" s="35"/>
      <c r="P106" s="35"/>
      <c r="Q106" s="35"/>
      <c r="R106" s="35"/>
      <c r="S106" s="35"/>
      <c r="T106" s="35"/>
      <c r="U106" s="35"/>
    </row>
    <row r="107" spans="1:21" ht="67.2" customHeight="1" x14ac:dyDescent="0.25">
      <c r="A107" s="35"/>
      <c r="B107" s="35"/>
      <c r="C107" s="35"/>
      <c r="D107" s="35"/>
      <c r="E107" s="35"/>
      <c r="F107" s="35"/>
      <c r="G107" s="35"/>
      <c r="H107" s="35"/>
      <c r="I107" s="72"/>
      <c r="J107" s="72"/>
      <c r="K107" s="35"/>
      <c r="L107" s="35"/>
      <c r="M107" s="35"/>
      <c r="N107" s="117"/>
      <c r="O107" s="35"/>
      <c r="P107" s="35"/>
      <c r="Q107" s="35"/>
      <c r="R107" s="35"/>
      <c r="S107" s="35"/>
      <c r="T107" s="35"/>
      <c r="U107" s="35"/>
    </row>
    <row r="108" spans="1:21" ht="67.2" customHeight="1" x14ac:dyDescent="0.25">
      <c r="A108" s="35"/>
      <c r="B108" s="35"/>
      <c r="C108" s="35"/>
      <c r="D108" s="35"/>
      <c r="E108" s="35"/>
      <c r="F108" s="35"/>
      <c r="G108" s="35"/>
      <c r="H108" s="35"/>
      <c r="I108" s="72"/>
      <c r="J108" s="72"/>
      <c r="K108" s="35"/>
      <c r="L108" s="35"/>
      <c r="M108" s="35"/>
      <c r="N108" s="117"/>
      <c r="O108" s="35"/>
      <c r="P108" s="35"/>
      <c r="Q108" s="35"/>
      <c r="R108" s="35"/>
      <c r="S108" s="35"/>
      <c r="T108" s="35"/>
      <c r="U108" s="35"/>
    </row>
    <row r="109" spans="1:21" ht="67.2" customHeight="1" x14ac:dyDescent="0.25">
      <c r="A109" s="35"/>
      <c r="B109" s="35"/>
      <c r="C109" s="35"/>
      <c r="D109" s="35"/>
      <c r="E109" s="35"/>
      <c r="F109" s="35"/>
      <c r="G109" s="35"/>
      <c r="H109" s="35"/>
      <c r="I109" s="72"/>
      <c r="J109" s="72"/>
      <c r="K109" s="35"/>
      <c r="L109" s="35"/>
      <c r="M109" s="35"/>
      <c r="N109" s="117"/>
      <c r="O109" s="35"/>
      <c r="P109" s="35"/>
      <c r="Q109" s="35"/>
      <c r="R109" s="35"/>
      <c r="S109" s="35"/>
      <c r="T109" s="35"/>
      <c r="U109" s="35"/>
    </row>
    <row r="110" spans="1:21" ht="67.2" customHeight="1" x14ac:dyDescent="0.25">
      <c r="A110" s="35"/>
      <c r="B110" s="35"/>
      <c r="C110" s="35"/>
      <c r="D110" s="35"/>
      <c r="E110" s="35"/>
      <c r="F110" s="35"/>
      <c r="G110" s="35"/>
      <c r="H110" s="35"/>
      <c r="I110" s="72"/>
      <c r="J110" s="72"/>
      <c r="K110" s="35"/>
      <c r="L110" s="35"/>
      <c r="M110" s="35"/>
      <c r="N110" s="117"/>
      <c r="O110" s="35"/>
      <c r="P110" s="35"/>
      <c r="Q110" s="35"/>
      <c r="R110" s="35"/>
      <c r="S110" s="35"/>
      <c r="T110" s="35"/>
      <c r="U110" s="35"/>
    </row>
    <row r="111" spans="1:21" ht="67.2" customHeight="1" x14ac:dyDescent="0.25">
      <c r="A111" s="35"/>
      <c r="B111" s="35"/>
      <c r="C111" s="35"/>
      <c r="D111" s="35"/>
      <c r="E111" s="35"/>
      <c r="F111" s="35"/>
      <c r="G111" s="35"/>
      <c r="H111" s="35"/>
      <c r="I111" s="72"/>
      <c r="J111" s="72"/>
      <c r="K111" s="35"/>
      <c r="L111" s="35"/>
      <c r="M111" s="35"/>
      <c r="N111" s="117"/>
      <c r="O111" s="35"/>
      <c r="P111" s="35"/>
      <c r="Q111" s="35"/>
      <c r="R111" s="35"/>
      <c r="S111" s="35"/>
      <c r="T111" s="35"/>
      <c r="U111" s="35"/>
    </row>
    <row r="112" spans="1:21" ht="67.2" customHeight="1" x14ac:dyDescent="0.25">
      <c r="A112" s="35"/>
      <c r="B112" s="35"/>
      <c r="C112" s="35"/>
      <c r="D112" s="35"/>
      <c r="E112" s="35"/>
      <c r="F112" s="35"/>
      <c r="G112" s="35"/>
      <c r="H112" s="35"/>
      <c r="I112" s="72"/>
      <c r="J112" s="72"/>
      <c r="K112" s="35"/>
      <c r="L112" s="35"/>
      <c r="M112" s="35"/>
      <c r="N112" s="117"/>
      <c r="O112" s="35"/>
      <c r="P112" s="35"/>
      <c r="Q112" s="35"/>
      <c r="R112" s="35"/>
      <c r="S112" s="35"/>
      <c r="T112" s="35"/>
      <c r="U112" s="35"/>
    </row>
    <row r="113" spans="1:21" ht="67.2" customHeight="1" x14ac:dyDescent="0.25">
      <c r="A113" s="35"/>
      <c r="B113" s="35"/>
      <c r="C113" s="35"/>
      <c r="D113" s="35"/>
      <c r="E113" s="35"/>
      <c r="F113" s="35"/>
      <c r="G113" s="35"/>
      <c r="H113" s="35"/>
      <c r="I113" s="72"/>
      <c r="J113" s="72"/>
      <c r="K113" s="35"/>
      <c r="L113" s="35"/>
      <c r="M113" s="35"/>
      <c r="N113" s="117"/>
      <c r="O113" s="35"/>
      <c r="P113" s="35"/>
      <c r="Q113" s="35"/>
      <c r="R113" s="35"/>
      <c r="S113" s="35"/>
      <c r="T113" s="35"/>
      <c r="U113" s="35"/>
    </row>
    <row r="114" spans="1:21" ht="67.2" customHeight="1" x14ac:dyDescent="0.25">
      <c r="A114" s="35"/>
      <c r="B114" s="35"/>
      <c r="C114" s="35"/>
      <c r="D114" s="35"/>
      <c r="E114" s="35"/>
      <c r="F114" s="35"/>
      <c r="G114" s="35"/>
      <c r="H114" s="117"/>
      <c r="I114" s="72"/>
      <c r="J114" s="72"/>
      <c r="K114" s="35"/>
      <c r="L114" s="35"/>
      <c r="M114" s="35"/>
      <c r="N114" s="117"/>
      <c r="O114" s="35"/>
      <c r="P114" s="35"/>
      <c r="Q114" s="35"/>
      <c r="R114" s="35"/>
      <c r="S114" s="35"/>
      <c r="T114" s="35"/>
      <c r="U114" s="35"/>
    </row>
    <row r="115" spans="1:21" ht="67.2" customHeight="1" x14ac:dyDescent="0.25">
      <c r="A115" s="35"/>
      <c r="B115" s="35"/>
      <c r="C115" s="35"/>
      <c r="D115" s="35"/>
      <c r="E115" s="35"/>
      <c r="F115" s="35"/>
      <c r="G115" s="35"/>
      <c r="H115" s="35"/>
      <c r="I115" s="72"/>
      <c r="J115" s="72"/>
      <c r="K115" s="35"/>
      <c r="L115" s="35"/>
      <c r="M115" s="35"/>
      <c r="N115" s="117"/>
      <c r="O115" s="35"/>
      <c r="P115" s="35"/>
      <c r="Q115" s="35"/>
      <c r="R115" s="35"/>
      <c r="S115" s="35"/>
      <c r="T115" s="35"/>
      <c r="U115" s="35"/>
    </row>
    <row r="116" spans="1:21" ht="67.2" customHeight="1" x14ac:dyDescent="0.25">
      <c r="A116" s="35"/>
      <c r="B116" s="35"/>
      <c r="C116" s="35"/>
      <c r="D116" s="35"/>
      <c r="E116" s="35"/>
      <c r="F116" s="35"/>
      <c r="G116" s="35"/>
      <c r="H116" s="35"/>
      <c r="I116" s="72"/>
      <c r="J116" s="72"/>
      <c r="K116" s="35"/>
      <c r="L116" s="35"/>
      <c r="M116" s="35"/>
      <c r="N116" s="117"/>
      <c r="O116" s="35"/>
      <c r="P116" s="35"/>
      <c r="Q116" s="35"/>
      <c r="R116" s="35"/>
      <c r="S116" s="35"/>
      <c r="T116" s="35"/>
      <c r="U116" s="35"/>
    </row>
    <row r="117" spans="1:21" ht="67.2" customHeight="1" x14ac:dyDescent="0.25">
      <c r="A117" s="35"/>
      <c r="B117" s="35"/>
      <c r="C117" s="35"/>
      <c r="D117" s="35"/>
      <c r="E117" s="35"/>
      <c r="F117" s="35"/>
      <c r="G117" s="35"/>
      <c r="H117" s="35"/>
      <c r="I117" s="72"/>
      <c r="J117" s="72"/>
      <c r="K117" s="35"/>
      <c r="L117" s="35"/>
      <c r="M117" s="35"/>
      <c r="N117" s="117"/>
      <c r="O117" s="35"/>
      <c r="P117" s="35"/>
      <c r="Q117" s="35"/>
      <c r="R117" s="35"/>
      <c r="S117" s="35"/>
      <c r="T117" s="35"/>
      <c r="U117" s="35"/>
    </row>
    <row r="118" spans="1:21" ht="67.2" customHeight="1" x14ac:dyDescent="0.25">
      <c r="A118" s="35"/>
      <c r="B118" s="35"/>
      <c r="C118" s="35"/>
      <c r="D118" s="35"/>
      <c r="E118" s="35"/>
      <c r="F118" s="35"/>
      <c r="G118" s="35"/>
      <c r="H118" s="35"/>
      <c r="I118" s="72"/>
      <c r="J118" s="72"/>
      <c r="K118" s="35"/>
      <c r="L118" s="35"/>
      <c r="M118" s="35"/>
      <c r="N118" s="117"/>
      <c r="O118" s="35"/>
      <c r="P118" s="35"/>
      <c r="Q118" s="35"/>
      <c r="R118" s="35"/>
      <c r="S118" s="35"/>
      <c r="T118" s="35"/>
      <c r="U118" s="35"/>
    </row>
    <row r="119" spans="1:21" ht="67.2" customHeight="1" x14ac:dyDescent="0.25">
      <c r="A119" s="35"/>
      <c r="B119" s="35"/>
      <c r="C119" s="35"/>
      <c r="D119" s="35"/>
      <c r="E119" s="35"/>
      <c r="F119" s="35"/>
      <c r="G119" s="35"/>
      <c r="H119" s="35"/>
      <c r="I119" s="72"/>
      <c r="J119" s="72"/>
      <c r="K119" s="35"/>
      <c r="L119" s="35"/>
      <c r="M119" s="35"/>
      <c r="N119" s="117"/>
      <c r="O119" s="35"/>
      <c r="P119" s="35"/>
      <c r="Q119" s="35"/>
      <c r="R119" s="35"/>
      <c r="S119" s="35"/>
      <c r="T119" s="35"/>
      <c r="U119" s="35"/>
    </row>
    <row r="120" spans="1:21" ht="67.2" customHeight="1" x14ac:dyDescent="0.25">
      <c r="A120" s="35"/>
      <c r="B120" s="35"/>
      <c r="C120" s="35"/>
      <c r="D120" s="35"/>
      <c r="E120" s="35"/>
      <c r="F120" s="35"/>
      <c r="G120" s="35"/>
      <c r="H120" s="35"/>
      <c r="I120" s="72"/>
      <c r="J120" s="72"/>
      <c r="K120" s="35"/>
      <c r="L120" s="35"/>
      <c r="M120" s="35"/>
      <c r="N120" s="117"/>
      <c r="O120" s="35"/>
      <c r="P120" s="35"/>
      <c r="Q120" s="35"/>
      <c r="R120" s="35"/>
      <c r="S120" s="35"/>
      <c r="T120" s="35"/>
      <c r="U120" s="35"/>
    </row>
    <row r="121" spans="1:21" ht="67.2" customHeight="1" x14ac:dyDescent="0.25">
      <c r="A121" s="35"/>
      <c r="B121" s="35"/>
      <c r="C121" s="35"/>
      <c r="D121" s="35"/>
      <c r="E121" s="35"/>
      <c r="F121" s="35"/>
      <c r="G121" s="35"/>
      <c r="H121" s="35"/>
      <c r="I121" s="72"/>
      <c r="J121" s="72"/>
      <c r="K121" s="35"/>
      <c r="L121" s="35"/>
      <c r="M121" s="35"/>
      <c r="N121" s="117"/>
      <c r="O121" s="35"/>
      <c r="P121" s="35"/>
      <c r="Q121" s="35"/>
      <c r="R121" s="35"/>
      <c r="S121" s="35"/>
      <c r="T121" s="35"/>
      <c r="U121" s="35"/>
    </row>
    <row r="122" spans="1:21" ht="67.2" customHeight="1" x14ac:dyDescent="0.25">
      <c r="A122" s="35"/>
      <c r="B122" s="35"/>
      <c r="C122" s="35"/>
      <c r="D122" s="35"/>
      <c r="E122" s="35"/>
      <c r="F122" s="35"/>
      <c r="G122" s="35"/>
      <c r="H122" s="35"/>
      <c r="I122" s="72"/>
      <c r="J122" s="72"/>
      <c r="K122" s="35"/>
      <c r="L122" s="35"/>
      <c r="M122" s="35"/>
      <c r="N122" s="117"/>
      <c r="O122" s="35"/>
      <c r="P122" s="35"/>
      <c r="Q122" s="35"/>
      <c r="R122" s="35"/>
      <c r="S122" s="35"/>
      <c r="T122" s="35"/>
      <c r="U122" s="35"/>
    </row>
    <row r="123" spans="1:21" ht="67.2" customHeight="1" x14ac:dyDescent="0.25">
      <c r="A123" s="35"/>
      <c r="B123" s="35"/>
      <c r="C123" s="35"/>
      <c r="D123" s="35"/>
      <c r="E123" s="35"/>
      <c r="F123" s="35"/>
      <c r="G123" s="35"/>
      <c r="H123" s="35"/>
      <c r="I123" s="72"/>
      <c r="J123" s="72"/>
      <c r="K123" s="35"/>
      <c r="L123" s="35"/>
      <c r="M123" s="35"/>
      <c r="N123" s="117"/>
      <c r="O123" s="35"/>
      <c r="P123" s="35"/>
      <c r="Q123" s="35"/>
      <c r="R123" s="35"/>
      <c r="S123" s="35"/>
      <c r="T123" s="35"/>
      <c r="U123" s="35"/>
    </row>
    <row r="124" spans="1:21" ht="67.2" customHeight="1" x14ac:dyDescent="0.25">
      <c r="A124" s="35"/>
      <c r="B124" s="35"/>
      <c r="C124" s="35"/>
      <c r="D124" s="35"/>
      <c r="E124" s="35"/>
      <c r="F124" s="35"/>
      <c r="G124" s="35"/>
      <c r="H124" s="35"/>
      <c r="I124" s="72"/>
      <c r="J124" s="72"/>
      <c r="K124" s="35"/>
      <c r="L124" s="35"/>
      <c r="M124" s="35"/>
      <c r="N124" s="117"/>
      <c r="O124" s="35"/>
      <c r="P124" s="35"/>
      <c r="Q124" s="35"/>
      <c r="R124" s="35"/>
      <c r="S124" s="35"/>
      <c r="T124" s="35"/>
      <c r="U124" s="35"/>
    </row>
    <row r="125" spans="1:21" ht="67.2" customHeight="1" x14ac:dyDescent="0.25">
      <c r="A125" s="35"/>
      <c r="B125" s="35"/>
      <c r="C125" s="35"/>
      <c r="D125" s="35"/>
      <c r="E125" s="35"/>
      <c r="F125" s="35"/>
      <c r="G125" s="35"/>
      <c r="H125" s="35"/>
      <c r="I125" s="72"/>
      <c r="J125" s="72"/>
      <c r="K125" s="35"/>
      <c r="L125" s="35"/>
      <c r="M125" s="35"/>
      <c r="N125" s="117"/>
      <c r="O125" s="35"/>
      <c r="P125" s="35"/>
      <c r="Q125" s="35"/>
      <c r="R125" s="35"/>
      <c r="S125" s="35"/>
      <c r="T125" s="35"/>
      <c r="U125" s="35"/>
    </row>
    <row r="126" spans="1:21" ht="67.2" customHeight="1" x14ac:dyDescent="0.25">
      <c r="A126" s="35"/>
      <c r="B126" s="35"/>
      <c r="C126" s="35"/>
      <c r="D126" s="35"/>
      <c r="E126" s="35"/>
      <c r="F126" s="35"/>
      <c r="G126" s="35"/>
      <c r="H126" s="35"/>
      <c r="I126" s="72"/>
      <c r="J126" s="72"/>
      <c r="K126" s="35"/>
      <c r="L126" s="35"/>
      <c r="M126" s="35"/>
      <c r="N126" s="117"/>
      <c r="O126" s="35"/>
      <c r="P126" s="35"/>
      <c r="Q126" s="35"/>
      <c r="R126" s="35"/>
      <c r="S126" s="35"/>
      <c r="T126" s="35"/>
      <c r="U126" s="35"/>
    </row>
    <row r="127" spans="1:21" ht="67.2" customHeight="1" x14ac:dyDescent="0.25">
      <c r="A127" s="35"/>
      <c r="B127" s="35"/>
      <c r="C127" s="35"/>
      <c r="D127" s="35"/>
      <c r="E127" s="35"/>
      <c r="F127" s="35"/>
      <c r="G127" s="35"/>
      <c r="H127" s="35"/>
      <c r="I127" s="72"/>
      <c r="J127" s="72"/>
      <c r="K127" s="35"/>
      <c r="L127" s="35"/>
      <c r="M127" s="35"/>
      <c r="N127" s="117"/>
      <c r="O127" s="35"/>
      <c r="P127" s="35"/>
      <c r="Q127" s="35"/>
      <c r="R127" s="35"/>
      <c r="S127" s="35"/>
      <c r="T127" s="35"/>
      <c r="U127" s="35"/>
    </row>
    <row r="128" spans="1:21" ht="67.2" customHeight="1" x14ac:dyDescent="0.25">
      <c r="A128" s="35"/>
      <c r="B128" s="35"/>
      <c r="C128" s="35"/>
      <c r="D128" s="35"/>
      <c r="E128" s="35"/>
      <c r="F128" s="35"/>
      <c r="G128" s="35"/>
      <c r="H128" s="35"/>
      <c r="I128" s="72"/>
      <c r="J128" s="72"/>
      <c r="K128" s="35"/>
      <c r="L128" s="35"/>
      <c r="M128" s="35"/>
      <c r="N128" s="35"/>
      <c r="O128" s="35"/>
      <c r="P128" s="35"/>
      <c r="Q128" s="35"/>
      <c r="R128" s="35"/>
      <c r="S128" s="35"/>
      <c r="T128" s="35"/>
      <c r="U128" s="35"/>
    </row>
    <row r="129" spans="1:21" ht="67.2" customHeight="1" x14ac:dyDescent="0.25">
      <c r="A129" s="35"/>
      <c r="B129" s="35"/>
      <c r="C129" s="35"/>
      <c r="D129" s="35"/>
      <c r="E129" s="35"/>
      <c r="F129" s="35"/>
      <c r="G129" s="35"/>
      <c r="H129" s="35"/>
      <c r="I129" s="72"/>
      <c r="J129" s="72"/>
      <c r="K129" s="35"/>
      <c r="L129" s="35"/>
      <c r="M129" s="35"/>
      <c r="N129" s="35"/>
      <c r="O129" s="35"/>
      <c r="P129" s="35"/>
      <c r="Q129" s="35"/>
      <c r="R129" s="35"/>
      <c r="S129" s="35"/>
      <c r="T129" s="35"/>
      <c r="U129" s="35"/>
    </row>
    <row r="130" spans="1:21" ht="67.2" customHeight="1" x14ac:dyDescent="0.25">
      <c r="A130" s="35"/>
      <c r="B130" s="35"/>
      <c r="C130" s="35"/>
      <c r="D130" s="35"/>
      <c r="E130" s="35"/>
      <c r="F130" s="35"/>
      <c r="G130" s="35"/>
      <c r="H130" s="35"/>
      <c r="I130" s="72"/>
      <c r="J130" s="72"/>
      <c r="K130" s="35"/>
      <c r="L130" s="35"/>
      <c r="M130" s="35"/>
      <c r="N130" s="35"/>
      <c r="O130" s="35"/>
      <c r="P130" s="35"/>
      <c r="Q130" s="35"/>
      <c r="R130" s="35"/>
      <c r="S130" s="35"/>
      <c r="T130" s="35"/>
      <c r="U130" s="35"/>
    </row>
    <row r="131" spans="1:21" ht="67.2" customHeight="1" x14ac:dyDescent="0.25">
      <c r="A131" s="35"/>
      <c r="B131" s="35"/>
      <c r="C131" s="35"/>
      <c r="D131" s="35"/>
      <c r="E131" s="35"/>
      <c r="F131" s="35"/>
      <c r="G131" s="35"/>
      <c r="H131" s="35"/>
      <c r="I131" s="72"/>
      <c r="J131" s="72"/>
      <c r="K131" s="35"/>
      <c r="L131" s="35"/>
      <c r="M131" s="35"/>
      <c r="N131" s="35"/>
      <c r="O131" s="35"/>
      <c r="P131" s="35"/>
      <c r="Q131" s="35"/>
      <c r="R131" s="35"/>
      <c r="S131" s="35"/>
      <c r="T131" s="35"/>
      <c r="U131" s="35"/>
    </row>
    <row r="132" spans="1:21" ht="67.2" customHeight="1" x14ac:dyDescent="0.25">
      <c r="A132" s="35"/>
      <c r="B132" s="35"/>
      <c r="C132" s="35"/>
      <c r="D132" s="35"/>
      <c r="E132" s="35"/>
      <c r="F132" s="35"/>
      <c r="G132" s="35"/>
      <c r="H132" s="35"/>
      <c r="I132" s="72"/>
      <c r="J132" s="72"/>
      <c r="K132" s="35"/>
      <c r="L132" s="35"/>
      <c r="M132" s="35"/>
      <c r="N132" s="35"/>
      <c r="O132" s="35"/>
      <c r="P132" s="35"/>
      <c r="Q132" s="35"/>
      <c r="R132" s="35"/>
      <c r="S132" s="35"/>
      <c r="T132" s="35"/>
      <c r="U132" s="35"/>
    </row>
    <row r="133" spans="1:21" ht="67.2" customHeight="1" x14ac:dyDescent="0.25">
      <c r="A133" s="35"/>
      <c r="B133" s="35"/>
      <c r="C133" s="35"/>
      <c r="D133" s="35"/>
      <c r="E133" s="35"/>
      <c r="F133" s="35"/>
      <c r="G133" s="35"/>
      <c r="H133" s="35"/>
      <c r="I133" s="72"/>
      <c r="J133" s="72"/>
      <c r="K133" s="35"/>
      <c r="L133" s="35"/>
      <c r="M133" s="35"/>
      <c r="N133" s="35"/>
      <c r="O133" s="35"/>
      <c r="P133" s="35"/>
      <c r="Q133" s="35"/>
      <c r="R133" s="35"/>
      <c r="S133" s="35"/>
      <c r="T133" s="35"/>
      <c r="U133" s="35"/>
    </row>
    <row r="134" spans="1:21" ht="67.2" customHeight="1" x14ac:dyDescent="0.25">
      <c r="A134" s="35"/>
      <c r="B134" s="35"/>
      <c r="C134" s="35"/>
      <c r="D134" s="35"/>
      <c r="E134" s="35"/>
      <c r="F134" s="35"/>
      <c r="G134" s="35"/>
      <c r="H134" s="35"/>
      <c r="I134" s="72"/>
      <c r="J134" s="72"/>
      <c r="K134" s="35"/>
      <c r="L134" s="35"/>
      <c r="M134" s="35"/>
      <c r="N134" s="35"/>
      <c r="O134" s="35"/>
      <c r="P134" s="35"/>
      <c r="Q134" s="35"/>
      <c r="R134" s="35"/>
      <c r="S134" s="35"/>
      <c r="T134" s="35"/>
      <c r="U134" s="35"/>
    </row>
    <row r="135" spans="1:21" ht="67.2" customHeight="1" x14ac:dyDescent="0.25">
      <c r="A135" s="35"/>
      <c r="B135" s="35"/>
      <c r="C135" s="35"/>
      <c r="D135" s="35"/>
      <c r="E135" s="35"/>
      <c r="F135" s="35"/>
      <c r="G135" s="35"/>
      <c r="H135" s="35"/>
      <c r="I135" s="72"/>
      <c r="J135" s="72"/>
      <c r="K135" s="35"/>
      <c r="L135" s="35"/>
      <c r="M135" s="35"/>
      <c r="N135" s="35"/>
      <c r="O135" s="35"/>
      <c r="P135" s="35"/>
      <c r="Q135" s="35"/>
      <c r="R135" s="35"/>
      <c r="S135" s="35"/>
      <c r="T135" s="35"/>
      <c r="U135" s="35"/>
    </row>
    <row r="136" spans="1:21" ht="67.2" customHeight="1" x14ac:dyDescent="0.25">
      <c r="A136" s="35"/>
      <c r="B136" s="35"/>
      <c r="C136" s="35"/>
      <c r="D136" s="35"/>
      <c r="E136" s="35"/>
      <c r="F136" s="35"/>
      <c r="G136" s="35"/>
      <c r="H136" s="35"/>
      <c r="I136" s="72"/>
      <c r="J136" s="72"/>
      <c r="K136" s="35"/>
      <c r="L136" s="35"/>
      <c r="M136" s="35"/>
      <c r="N136" s="35"/>
      <c r="O136" s="35"/>
      <c r="P136" s="35"/>
      <c r="Q136" s="35"/>
      <c r="R136" s="35"/>
      <c r="S136" s="35"/>
      <c r="T136" s="35"/>
      <c r="U136" s="35"/>
    </row>
    <row r="137" spans="1:21" ht="67.2" customHeight="1" x14ac:dyDescent="0.25">
      <c r="A137" s="35"/>
      <c r="B137" s="35"/>
      <c r="C137" s="35"/>
      <c r="D137" s="35"/>
      <c r="E137" s="35"/>
      <c r="F137" s="35"/>
      <c r="G137" s="35"/>
      <c r="H137" s="35"/>
      <c r="I137" s="72"/>
      <c r="J137" s="72"/>
      <c r="K137" s="35"/>
      <c r="L137" s="35"/>
      <c r="M137" s="35"/>
      <c r="N137" s="35"/>
      <c r="O137" s="35"/>
      <c r="P137" s="35"/>
      <c r="Q137" s="35"/>
      <c r="R137" s="35"/>
      <c r="S137" s="35"/>
      <c r="T137" s="35"/>
      <c r="U137" s="35"/>
    </row>
    <row r="138" spans="1:21" ht="67.2" customHeight="1" x14ac:dyDescent="0.25">
      <c r="A138" s="35"/>
      <c r="B138" s="35"/>
      <c r="C138" s="35"/>
      <c r="D138" s="35"/>
      <c r="E138" s="35"/>
      <c r="F138" s="35"/>
      <c r="G138" s="35"/>
      <c r="H138" s="35"/>
      <c r="I138" s="72"/>
      <c r="J138" s="72"/>
      <c r="K138" s="35"/>
      <c r="L138" s="35"/>
      <c r="M138" s="35"/>
      <c r="N138" s="35"/>
      <c r="O138" s="35"/>
      <c r="P138" s="35"/>
      <c r="Q138" s="35"/>
      <c r="R138" s="35"/>
      <c r="S138" s="35"/>
      <c r="T138" s="35"/>
      <c r="U138" s="35"/>
    </row>
    <row r="139" spans="1:21" ht="67.2" customHeight="1" x14ac:dyDescent="0.25">
      <c r="A139" s="35"/>
      <c r="B139" s="35"/>
      <c r="C139" s="35"/>
      <c r="D139" s="35"/>
      <c r="E139" s="35"/>
      <c r="F139" s="35"/>
      <c r="G139" s="35"/>
      <c r="H139" s="35"/>
      <c r="I139" s="72"/>
      <c r="J139" s="72"/>
      <c r="K139" s="35"/>
      <c r="L139" s="35"/>
      <c r="M139" s="35"/>
      <c r="N139" s="35"/>
      <c r="O139" s="35"/>
      <c r="P139" s="35"/>
      <c r="Q139" s="35"/>
      <c r="R139" s="35"/>
      <c r="S139" s="35"/>
      <c r="T139" s="35"/>
      <c r="U139" s="35"/>
    </row>
    <row r="140" spans="1:21" ht="67.2" customHeight="1" x14ac:dyDescent="0.25">
      <c r="A140" s="35"/>
      <c r="B140" s="35"/>
      <c r="C140" s="35"/>
      <c r="D140" s="35"/>
      <c r="E140" s="35"/>
      <c r="F140" s="35"/>
      <c r="G140" s="35"/>
      <c r="H140" s="35"/>
      <c r="I140" s="72"/>
      <c r="J140" s="72"/>
      <c r="K140" s="35"/>
      <c r="L140" s="35"/>
      <c r="M140" s="35"/>
      <c r="N140" s="35"/>
      <c r="O140" s="35"/>
      <c r="P140" s="35"/>
      <c r="Q140" s="35"/>
      <c r="R140" s="35"/>
      <c r="S140" s="35"/>
      <c r="T140" s="35"/>
      <c r="U140" s="35"/>
    </row>
    <row r="141" spans="1:21" ht="67.2" customHeight="1" x14ac:dyDescent="0.25">
      <c r="A141" s="35"/>
      <c r="B141" s="35"/>
      <c r="C141" s="35"/>
      <c r="D141" s="35"/>
      <c r="E141" s="35"/>
      <c r="F141" s="35"/>
      <c r="G141" s="35"/>
      <c r="H141" s="35"/>
      <c r="I141" s="72"/>
      <c r="J141" s="72"/>
      <c r="K141" s="35"/>
      <c r="L141" s="35"/>
      <c r="M141" s="35"/>
      <c r="N141" s="35"/>
      <c r="O141" s="35"/>
      <c r="P141" s="35"/>
      <c r="Q141" s="35"/>
      <c r="R141" s="35"/>
      <c r="S141" s="35"/>
      <c r="T141" s="35"/>
      <c r="U141" s="35"/>
    </row>
    <row r="142" spans="1:21" ht="67.2" customHeight="1" x14ac:dyDescent="0.25">
      <c r="A142" s="35"/>
      <c r="B142" s="35"/>
      <c r="C142" s="35"/>
      <c r="D142" s="35"/>
      <c r="E142" s="35"/>
      <c r="F142" s="35"/>
      <c r="G142" s="35"/>
      <c r="H142" s="35"/>
      <c r="I142" s="72"/>
      <c r="J142" s="72"/>
      <c r="K142" s="35"/>
      <c r="L142" s="35"/>
      <c r="M142" s="35"/>
      <c r="N142" s="35"/>
      <c r="O142" s="35"/>
      <c r="P142" s="35"/>
      <c r="Q142" s="35"/>
      <c r="R142" s="35"/>
      <c r="S142" s="35"/>
      <c r="T142" s="35"/>
      <c r="U142" s="35"/>
    </row>
    <row r="143" spans="1:21" ht="67.2" customHeight="1" x14ac:dyDescent="0.25">
      <c r="A143" s="35"/>
      <c r="B143" s="35"/>
      <c r="C143" s="35"/>
      <c r="D143" s="35"/>
      <c r="E143" s="35"/>
      <c r="F143" s="35"/>
      <c r="G143" s="35"/>
      <c r="H143" s="35"/>
      <c r="I143" s="72"/>
      <c r="J143" s="72"/>
      <c r="K143" s="35"/>
      <c r="L143" s="35"/>
      <c r="M143" s="35"/>
      <c r="N143" s="35"/>
      <c r="O143" s="35"/>
      <c r="P143" s="35"/>
      <c r="Q143" s="35"/>
      <c r="R143" s="35"/>
      <c r="S143" s="35"/>
      <c r="T143" s="35"/>
      <c r="U143" s="35"/>
    </row>
    <row r="144" spans="1:21" ht="67.2" customHeight="1" x14ac:dyDescent="0.25">
      <c r="A144" s="35"/>
      <c r="B144" s="35"/>
      <c r="C144" s="35"/>
      <c r="D144" s="35"/>
      <c r="E144" s="35"/>
      <c r="F144" s="35"/>
      <c r="G144" s="35"/>
      <c r="H144" s="35"/>
      <c r="I144" s="72"/>
      <c r="J144" s="72"/>
      <c r="K144" s="35"/>
      <c r="L144" s="35"/>
      <c r="M144" s="35"/>
      <c r="N144" s="35"/>
      <c r="O144" s="35"/>
      <c r="P144" s="35"/>
      <c r="Q144" s="35"/>
      <c r="R144" s="35"/>
      <c r="S144" s="35"/>
      <c r="T144" s="35"/>
      <c r="U144" s="35"/>
    </row>
    <row r="145" spans="1:21" ht="67.2" customHeight="1" x14ac:dyDescent="0.25">
      <c r="A145" s="35"/>
      <c r="B145" s="35"/>
      <c r="C145" s="35"/>
      <c r="D145" s="35"/>
      <c r="E145" s="35"/>
      <c r="F145" s="35"/>
      <c r="G145" s="35"/>
      <c r="H145" s="35"/>
      <c r="I145" s="72"/>
      <c r="J145" s="72"/>
      <c r="K145" s="35"/>
      <c r="L145" s="35"/>
      <c r="M145" s="35"/>
      <c r="N145" s="35"/>
      <c r="O145" s="35"/>
      <c r="P145" s="35"/>
      <c r="Q145" s="35"/>
      <c r="R145" s="35"/>
      <c r="S145" s="35"/>
      <c r="T145" s="35"/>
      <c r="U145" s="35"/>
    </row>
    <row r="146" spans="1:21" ht="67.2" customHeight="1" x14ac:dyDescent="0.25">
      <c r="A146" s="35"/>
      <c r="B146" s="35"/>
      <c r="C146" s="35"/>
      <c r="D146" s="35"/>
      <c r="E146" s="35"/>
      <c r="F146" s="35"/>
      <c r="G146" s="35"/>
      <c r="H146" s="35"/>
      <c r="I146" s="72"/>
      <c r="J146" s="72"/>
      <c r="K146" s="35"/>
      <c r="L146" s="35"/>
      <c r="M146" s="35"/>
      <c r="N146" s="35"/>
      <c r="O146" s="35"/>
      <c r="P146" s="35"/>
      <c r="Q146" s="35"/>
      <c r="R146" s="35"/>
      <c r="S146" s="35"/>
      <c r="T146" s="35"/>
      <c r="U146" s="35"/>
    </row>
    <row r="147" spans="1:21" ht="67.2" customHeight="1" x14ac:dyDescent="0.25">
      <c r="A147" s="35"/>
      <c r="B147" s="35"/>
      <c r="C147" s="35"/>
      <c r="D147" s="35"/>
      <c r="E147" s="35"/>
      <c r="F147" s="35"/>
      <c r="G147" s="35"/>
      <c r="H147" s="35"/>
      <c r="I147" s="72"/>
      <c r="J147" s="72"/>
      <c r="K147" s="35"/>
      <c r="L147" s="35"/>
      <c r="M147" s="35"/>
      <c r="N147" s="35"/>
      <c r="O147" s="35"/>
      <c r="P147" s="35"/>
      <c r="Q147" s="35"/>
      <c r="R147" s="35"/>
      <c r="S147" s="35"/>
      <c r="T147" s="35"/>
      <c r="U147" s="35"/>
    </row>
    <row r="148" spans="1:21" ht="67.2" customHeight="1" x14ac:dyDescent="0.25">
      <c r="A148" s="35"/>
      <c r="B148" s="35"/>
      <c r="C148" s="35"/>
      <c r="D148" s="35"/>
      <c r="E148" s="35"/>
      <c r="F148" s="35"/>
      <c r="G148" s="35"/>
      <c r="H148" s="35"/>
      <c r="I148" s="72"/>
      <c r="J148" s="72"/>
      <c r="K148" s="35"/>
      <c r="L148" s="35"/>
      <c r="M148" s="35"/>
      <c r="N148" s="35"/>
      <c r="O148" s="35"/>
      <c r="P148" s="35"/>
      <c r="Q148" s="35"/>
      <c r="R148" s="35"/>
      <c r="S148" s="35"/>
      <c r="T148" s="35"/>
      <c r="U148" s="35"/>
    </row>
    <row r="149" spans="1:21" ht="67.2" customHeight="1" x14ac:dyDescent="0.25">
      <c r="A149" s="35"/>
      <c r="B149" s="35"/>
      <c r="C149" s="35"/>
      <c r="D149" s="35"/>
      <c r="E149" s="35"/>
      <c r="F149" s="35"/>
      <c r="G149" s="35"/>
      <c r="H149" s="35"/>
      <c r="I149" s="72"/>
      <c r="J149" s="72"/>
      <c r="K149" s="35"/>
      <c r="L149" s="35"/>
      <c r="M149" s="35"/>
      <c r="N149" s="35"/>
      <c r="O149" s="35"/>
      <c r="P149" s="35"/>
      <c r="Q149" s="35"/>
      <c r="R149" s="35"/>
      <c r="S149" s="35"/>
      <c r="T149" s="35"/>
      <c r="U149" s="35"/>
    </row>
    <row r="150" spans="1:21" ht="67.2" customHeight="1" x14ac:dyDescent="0.25">
      <c r="A150" s="35"/>
      <c r="B150" s="35"/>
      <c r="C150" s="35"/>
      <c r="D150" s="35"/>
      <c r="E150" s="35"/>
      <c r="F150" s="35"/>
      <c r="G150" s="35"/>
      <c r="H150" s="35"/>
      <c r="I150" s="72"/>
      <c r="J150" s="72"/>
      <c r="K150" s="35"/>
      <c r="L150" s="35"/>
      <c r="M150" s="35"/>
      <c r="N150" s="35"/>
      <c r="O150" s="35"/>
      <c r="P150" s="35"/>
      <c r="Q150" s="35"/>
      <c r="R150" s="35"/>
      <c r="S150" s="35"/>
      <c r="T150" s="35"/>
      <c r="U150" s="35"/>
    </row>
    <row r="151" spans="1:21" ht="67.2" customHeight="1" x14ac:dyDescent="0.25">
      <c r="A151" s="35"/>
      <c r="B151" s="35"/>
      <c r="C151" s="35"/>
      <c r="D151" s="35"/>
      <c r="E151" s="35"/>
      <c r="F151" s="35"/>
      <c r="G151" s="35"/>
      <c r="H151" s="35"/>
      <c r="I151" s="72"/>
      <c r="J151" s="72"/>
      <c r="K151" s="35"/>
      <c r="L151" s="35"/>
      <c r="M151" s="35"/>
      <c r="N151" s="35"/>
      <c r="O151" s="35"/>
      <c r="P151" s="35"/>
      <c r="Q151" s="35"/>
      <c r="R151" s="35"/>
      <c r="S151" s="35"/>
      <c r="T151" s="35"/>
      <c r="U151" s="35"/>
    </row>
    <row r="152" spans="1:21" ht="67.2" customHeight="1" x14ac:dyDescent="0.25">
      <c r="A152" s="35"/>
      <c r="B152" s="35"/>
      <c r="C152" s="35"/>
      <c r="D152" s="35"/>
      <c r="E152" s="35"/>
      <c r="F152" s="35"/>
      <c r="G152" s="35"/>
      <c r="H152" s="35"/>
      <c r="I152" s="72"/>
      <c r="J152" s="72"/>
      <c r="K152" s="35"/>
      <c r="L152" s="35"/>
      <c r="M152" s="35"/>
      <c r="N152" s="35"/>
      <c r="O152" s="35"/>
      <c r="P152" s="35"/>
      <c r="Q152" s="35"/>
      <c r="R152" s="35"/>
      <c r="S152" s="35"/>
      <c r="T152" s="35"/>
      <c r="U152" s="35"/>
    </row>
    <row r="153" spans="1:21" ht="67.2" customHeight="1" x14ac:dyDescent="0.25">
      <c r="A153" s="35"/>
      <c r="B153" s="35"/>
      <c r="C153" s="35"/>
      <c r="D153" s="35"/>
      <c r="E153" s="35"/>
      <c r="F153" s="35"/>
      <c r="G153" s="35"/>
      <c r="H153" s="35"/>
      <c r="I153" s="72"/>
      <c r="J153" s="72"/>
      <c r="K153" s="35"/>
      <c r="L153" s="35"/>
      <c r="M153" s="35"/>
      <c r="N153" s="35"/>
      <c r="O153" s="35"/>
      <c r="P153" s="35"/>
      <c r="Q153" s="35"/>
      <c r="R153" s="35"/>
      <c r="S153" s="35"/>
      <c r="T153" s="35"/>
      <c r="U153" s="35"/>
    </row>
    <row r="154" spans="1:21" ht="67.2" customHeight="1" x14ac:dyDescent="0.25">
      <c r="A154" s="35"/>
      <c r="B154" s="35"/>
      <c r="C154" s="35"/>
      <c r="D154" s="35"/>
      <c r="E154" s="35"/>
      <c r="F154" s="35"/>
      <c r="G154" s="35"/>
      <c r="H154" s="35"/>
      <c r="I154" s="72"/>
      <c r="J154" s="72"/>
      <c r="K154" s="35"/>
      <c r="L154" s="35"/>
      <c r="M154" s="35"/>
      <c r="N154" s="35"/>
      <c r="O154" s="35"/>
      <c r="P154" s="35"/>
      <c r="Q154" s="35"/>
      <c r="R154" s="35"/>
      <c r="S154" s="35"/>
      <c r="T154" s="35"/>
      <c r="U154" s="35"/>
    </row>
    <row r="155" spans="1:21" ht="67.2" customHeight="1" x14ac:dyDescent="0.25">
      <c r="A155" s="35"/>
      <c r="B155" s="35"/>
      <c r="C155" s="35"/>
      <c r="D155" s="35"/>
      <c r="E155" s="35"/>
      <c r="F155" s="35"/>
      <c r="G155" s="35"/>
      <c r="H155" s="35"/>
      <c r="I155" s="72"/>
      <c r="J155" s="72"/>
      <c r="K155" s="35"/>
      <c r="L155" s="35"/>
      <c r="M155" s="35"/>
      <c r="N155" s="117"/>
      <c r="O155" s="35"/>
      <c r="P155" s="35"/>
      <c r="Q155" s="35"/>
      <c r="R155" s="35"/>
      <c r="S155" s="35"/>
      <c r="T155" s="35"/>
      <c r="U155" s="35"/>
    </row>
    <row r="156" spans="1:21" ht="67.2" customHeight="1" x14ac:dyDescent="0.25">
      <c r="A156" s="35"/>
      <c r="B156" s="35"/>
      <c r="C156" s="35"/>
      <c r="D156" s="35"/>
      <c r="E156" s="35"/>
      <c r="F156" s="35"/>
      <c r="G156" s="35"/>
      <c r="H156" s="35"/>
      <c r="I156" s="72"/>
      <c r="J156" s="72"/>
      <c r="K156" s="35"/>
      <c r="L156" s="35"/>
      <c r="M156" s="35"/>
      <c r="N156" s="117"/>
      <c r="O156" s="35"/>
      <c r="P156" s="35"/>
      <c r="Q156" s="35"/>
      <c r="R156" s="35"/>
      <c r="S156" s="35"/>
      <c r="T156" s="35"/>
      <c r="U156" s="35"/>
    </row>
    <row r="157" spans="1:21" ht="67.2" customHeight="1" x14ac:dyDescent="0.25">
      <c r="A157" s="35"/>
      <c r="B157" s="35"/>
      <c r="C157" s="35"/>
      <c r="D157" s="35"/>
      <c r="E157" s="35"/>
      <c r="F157" s="35"/>
      <c r="G157" s="35"/>
      <c r="H157" s="35"/>
      <c r="I157" s="72"/>
      <c r="J157" s="72"/>
      <c r="K157" s="35"/>
      <c r="L157" s="35"/>
      <c r="M157" s="35"/>
      <c r="N157" s="117"/>
      <c r="O157" s="35"/>
      <c r="P157" s="35"/>
      <c r="Q157" s="35"/>
      <c r="R157" s="35"/>
      <c r="S157" s="35"/>
      <c r="T157" s="35"/>
      <c r="U157" s="35"/>
    </row>
    <row r="158" spans="1:21" ht="67.2" customHeight="1" x14ac:dyDescent="0.25">
      <c r="A158" s="35"/>
      <c r="B158" s="35"/>
      <c r="C158" s="35"/>
      <c r="D158" s="35"/>
      <c r="E158" s="35"/>
      <c r="F158" s="35"/>
      <c r="G158" s="35"/>
      <c r="H158" s="35"/>
      <c r="I158" s="72"/>
      <c r="J158" s="72"/>
      <c r="K158" s="35"/>
      <c r="L158" s="35"/>
      <c r="M158" s="35"/>
      <c r="N158" s="117"/>
      <c r="O158" s="35"/>
      <c r="P158" s="35"/>
      <c r="Q158" s="35"/>
      <c r="R158" s="35"/>
      <c r="S158" s="35"/>
      <c r="T158" s="35"/>
      <c r="U158" s="35"/>
    </row>
    <row r="159" spans="1:21" ht="67.2" customHeight="1" x14ac:dyDescent="0.25">
      <c r="A159" s="35"/>
      <c r="B159" s="35"/>
      <c r="C159" s="35"/>
      <c r="D159" s="35"/>
      <c r="E159" s="35"/>
      <c r="F159" s="35"/>
      <c r="G159" s="35"/>
      <c r="H159" s="35"/>
      <c r="I159" s="72"/>
      <c r="J159" s="72"/>
      <c r="K159" s="35"/>
      <c r="L159" s="35"/>
      <c r="M159" s="35"/>
      <c r="N159" s="117"/>
      <c r="O159" s="35"/>
      <c r="P159" s="35"/>
      <c r="Q159" s="35"/>
      <c r="R159" s="35"/>
      <c r="S159" s="35"/>
      <c r="T159" s="35"/>
      <c r="U159" s="35"/>
    </row>
    <row r="160" spans="1:21" ht="67.2" customHeight="1" x14ac:dyDescent="0.25">
      <c r="A160" s="35"/>
      <c r="B160" s="35"/>
      <c r="C160" s="35"/>
      <c r="D160" s="35"/>
      <c r="E160" s="35"/>
      <c r="F160" s="35"/>
      <c r="G160" s="35"/>
      <c r="H160" s="35"/>
      <c r="I160" s="72"/>
      <c r="J160" s="72"/>
      <c r="K160" s="35"/>
      <c r="L160" s="35"/>
      <c r="M160" s="35"/>
      <c r="N160" s="117"/>
      <c r="O160" s="35"/>
      <c r="P160" s="35"/>
      <c r="Q160" s="35"/>
      <c r="R160" s="35"/>
      <c r="S160" s="35"/>
      <c r="T160" s="35"/>
      <c r="U160" s="35"/>
    </row>
    <row r="161" spans="1:21" ht="67.2" customHeight="1" x14ac:dyDescent="0.25">
      <c r="A161" s="35"/>
      <c r="B161" s="35"/>
      <c r="C161" s="35"/>
      <c r="D161" s="35"/>
      <c r="E161" s="35"/>
      <c r="F161" s="35"/>
      <c r="G161" s="35"/>
      <c r="H161" s="35"/>
      <c r="I161" s="72"/>
      <c r="J161" s="72"/>
      <c r="K161" s="35"/>
      <c r="L161" s="35"/>
      <c r="M161" s="35"/>
      <c r="N161" s="117"/>
      <c r="O161" s="35"/>
      <c r="P161" s="35"/>
      <c r="Q161" s="35"/>
      <c r="R161" s="35"/>
      <c r="S161" s="35"/>
      <c r="T161" s="35"/>
      <c r="U161" s="35"/>
    </row>
    <row r="162" spans="1:21" ht="67.2" customHeight="1" x14ac:dyDescent="0.25">
      <c r="A162" s="35"/>
      <c r="B162" s="35"/>
      <c r="C162" s="35"/>
      <c r="D162" s="35"/>
      <c r="E162" s="35"/>
      <c r="F162" s="35"/>
      <c r="G162" s="35"/>
      <c r="H162" s="35"/>
      <c r="I162" s="72"/>
      <c r="J162" s="72"/>
      <c r="K162" s="35"/>
      <c r="L162" s="35"/>
      <c r="M162" s="35"/>
      <c r="N162" s="117"/>
      <c r="O162" s="35"/>
      <c r="P162" s="35"/>
      <c r="Q162" s="35"/>
      <c r="R162" s="35"/>
      <c r="S162" s="35"/>
      <c r="T162" s="35"/>
      <c r="U162" s="35"/>
    </row>
    <row r="163" spans="1:21" ht="67.2" customHeight="1" x14ac:dyDescent="0.25">
      <c r="A163" s="35"/>
      <c r="B163" s="35"/>
      <c r="C163" s="35"/>
      <c r="D163" s="35"/>
      <c r="E163" s="35"/>
      <c r="F163" s="35"/>
      <c r="G163" s="35"/>
      <c r="H163" s="35"/>
      <c r="I163" s="72"/>
      <c r="J163" s="72"/>
      <c r="K163" s="35"/>
      <c r="L163" s="35"/>
      <c r="M163" s="35"/>
      <c r="N163" s="117"/>
      <c r="O163" s="35"/>
      <c r="P163" s="35"/>
      <c r="Q163" s="35"/>
      <c r="R163" s="35"/>
      <c r="S163" s="35"/>
      <c r="T163" s="35"/>
      <c r="U163" s="35"/>
    </row>
    <row r="164" spans="1:21" ht="67.2" customHeight="1" x14ac:dyDescent="0.25">
      <c r="A164" s="35"/>
      <c r="B164" s="35"/>
      <c r="C164" s="35"/>
      <c r="D164" s="35"/>
      <c r="E164" s="35"/>
      <c r="F164" s="35"/>
      <c r="G164" s="35"/>
      <c r="H164" s="35"/>
      <c r="I164" s="72"/>
      <c r="J164" s="72"/>
      <c r="K164" s="35"/>
      <c r="L164" s="35"/>
      <c r="M164" s="35"/>
      <c r="N164" s="117"/>
      <c r="O164" s="35"/>
      <c r="P164" s="35"/>
      <c r="Q164" s="35"/>
      <c r="R164" s="35"/>
      <c r="S164" s="35"/>
      <c r="T164" s="35"/>
      <c r="U164" s="35"/>
    </row>
    <row r="165" spans="1:21" ht="67.2" customHeight="1" x14ac:dyDescent="0.25">
      <c r="A165" s="35"/>
      <c r="B165" s="35"/>
      <c r="C165" s="35"/>
      <c r="D165" s="35"/>
      <c r="E165" s="35"/>
      <c r="F165" s="35"/>
      <c r="G165" s="35"/>
      <c r="H165" s="35"/>
      <c r="I165" s="72"/>
      <c r="J165" s="72"/>
      <c r="K165" s="35"/>
      <c r="L165" s="35"/>
      <c r="M165" s="35"/>
      <c r="N165" s="117"/>
      <c r="O165" s="35"/>
      <c r="P165" s="35"/>
      <c r="Q165" s="35"/>
      <c r="R165" s="35"/>
      <c r="S165" s="35"/>
      <c r="T165" s="35"/>
      <c r="U165" s="35"/>
    </row>
    <row r="166" spans="1:21" ht="67.2" customHeight="1" x14ac:dyDescent="0.25">
      <c r="A166" s="35"/>
      <c r="B166" s="35"/>
      <c r="C166" s="35"/>
      <c r="D166" s="35"/>
      <c r="E166" s="35"/>
      <c r="F166" s="35"/>
      <c r="G166" s="35"/>
      <c r="H166" s="35"/>
      <c r="I166" s="72"/>
      <c r="J166" s="72"/>
      <c r="K166" s="35"/>
      <c r="L166" s="35"/>
      <c r="M166" s="35"/>
      <c r="N166" s="35"/>
      <c r="O166" s="35"/>
      <c r="P166" s="35"/>
      <c r="Q166" s="35"/>
      <c r="R166" s="35"/>
      <c r="S166" s="35"/>
      <c r="T166" s="35"/>
      <c r="U166" s="35"/>
    </row>
    <row r="167" spans="1:21" ht="67.2" customHeight="1" x14ac:dyDescent="0.25">
      <c r="A167" s="35"/>
      <c r="B167" s="35"/>
      <c r="C167" s="35"/>
      <c r="D167" s="35"/>
      <c r="E167" s="35"/>
      <c r="F167" s="35"/>
      <c r="G167" s="35"/>
      <c r="H167" s="35"/>
      <c r="I167" s="72"/>
      <c r="J167" s="72"/>
      <c r="K167" s="35"/>
      <c r="L167" s="35"/>
      <c r="M167" s="35"/>
      <c r="N167" s="117"/>
      <c r="O167" s="35"/>
      <c r="P167" s="35"/>
      <c r="Q167" s="35"/>
      <c r="R167" s="35"/>
      <c r="S167" s="35"/>
      <c r="T167" s="35"/>
      <c r="U167" s="35"/>
    </row>
    <row r="168" spans="1:21" ht="67.2" customHeight="1" x14ac:dyDescent="0.25">
      <c r="A168" s="35"/>
      <c r="B168" s="35"/>
      <c r="C168" s="35"/>
      <c r="D168" s="35"/>
      <c r="E168" s="35"/>
      <c r="F168" s="35"/>
      <c r="G168" s="35"/>
      <c r="H168" s="35"/>
      <c r="I168" s="72"/>
      <c r="J168" s="72"/>
      <c r="K168" s="35"/>
      <c r="L168" s="35"/>
      <c r="M168" s="35"/>
      <c r="N168" s="117"/>
      <c r="O168" s="35"/>
      <c r="P168" s="35"/>
      <c r="Q168" s="35"/>
      <c r="R168" s="35"/>
      <c r="S168" s="35"/>
      <c r="T168" s="35"/>
      <c r="U168" s="35"/>
    </row>
    <row r="169" spans="1:21" ht="67.2" customHeight="1" x14ac:dyDescent="0.25">
      <c r="A169" s="35"/>
      <c r="B169" s="35"/>
      <c r="C169" s="35"/>
      <c r="D169" s="35"/>
      <c r="E169" s="35"/>
      <c r="F169" s="35"/>
      <c r="G169" s="35"/>
      <c r="H169" s="35"/>
      <c r="I169" s="72"/>
      <c r="J169" s="72"/>
      <c r="K169" s="35"/>
      <c r="L169" s="35"/>
      <c r="M169" s="35"/>
      <c r="N169" s="117"/>
      <c r="O169" s="35"/>
      <c r="P169" s="35"/>
      <c r="Q169" s="35"/>
      <c r="R169" s="35"/>
      <c r="S169" s="35"/>
      <c r="T169" s="35"/>
      <c r="U169" s="35"/>
    </row>
    <row r="170" spans="1:21" ht="67.2" customHeight="1" x14ac:dyDescent="0.25">
      <c r="A170" s="35"/>
      <c r="B170" s="35"/>
      <c r="C170" s="35"/>
      <c r="D170" s="35"/>
      <c r="E170" s="35"/>
      <c r="F170" s="35"/>
      <c r="G170" s="35"/>
      <c r="H170" s="35"/>
      <c r="I170" s="72"/>
      <c r="J170" s="72"/>
      <c r="K170" s="35"/>
      <c r="L170" s="35"/>
      <c r="M170" s="35"/>
      <c r="N170" s="117"/>
      <c r="O170" s="35"/>
      <c r="P170" s="35"/>
      <c r="Q170" s="35"/>
      <c r="R170" s="35"/>
      <c r="S170" s="35"/>
      <c r="T170" s="35"/>
      <c r="U170" s="35"/>
    </row>
    <row r="171" spans="1:21" ht="67.2" customHeight="1" x14ac:dyDescent="0.25">
      <c r="A171" s="35"/>
      <c r="B171" s="35"/>
      <c r="C171" s="35"/>
      <c r="D171" s="35"/>
      <c r="E171" s="35"/>
      <c r="F171" s="35"/>
      <c r="G171" s="35"/>
      <c r="H171" s="35"/>
      <c r="I171" s="72"/>
      <c r="J171" s="72"/>
      <c r="K171" s="35"/>
      <c r="L171" s="35"/>
      <c r="M171" s="35"/>
      <c r="N171" s="117"/>
      <c r="O171" s="35"/>
      <c r="P171" s="35"/>
      <c r="Q171" s="35"/>
      <c r="R171" s="35"/>
      <c r="S171" s="35"/>
      <c r="T171" s="35"/>
      <c r="U171" s="35"/>
    </row>
    <row r="172" spans="1:21" ht="67.2" customHeight="1" x14ac:dyDescent="0.25">
      <c r="A172" s="35"/>
      <c r="B172" s="35"/>
      <c r="C172" s="35"/>
      <c r="D172" s="35"/>
      <c r="E172" s="35"/>
      <c r="F172" s="35"/>
      <c r="G172" s="35"/>
      <c r="H172" s="35"/>
      <c r="I172" s="72"/>
      <c r="J172" s="72"/>
      <c r="K172" s="35"/>
      <c r="L172" s="35"/>
      <c r="M172" s="35"/>
      <c r="N172" s="117"/>
      <c r="O172" s="35"/>
      <c r="P172" s="35"/>
      <c r="Q172" s="35"/>
      <c r="R172" s="35"/>
      <c r="S172" s="35"/>
      <c r="T172" s="35"/>
      <c r="U172" s="35"/>
    </row>
    <row r="173" spans="1:21" ht="67.2" customHeight="1" x14ac:dyDescent="0.25">
      <c r="A173" s="35"/>
      <c r="B173" s="35"/>
      <c r="C173" s="35"/>
      <c r="D173" s="35"/>
      <c r="E173" s="35"/>
      <c r="F173" s="35"/>
      <c r="G173" s="35"/>
      <c r="H173" s="35"/>
      <c r="I173" s="72"/>
      <c r="J173" s="72"/>
      <c r="K173" s="35"/>
      <c r="L173" s="35"/>
      <c r="M173" s="35"/>
      <c r="N173" s="117"/>
      <c r="O173" s="35"/>
      <c r="P173" s="35"/>
      <c r="Q173" s="35"/>
      <c r="R173" s="35"/>
      <c r="S173" s="35"/>
      <c r="T173" s="35"/>
      <c r="U173" s="35"/>
    </row>
    <row r="174" spans="1:21" ht="67.2" customHeight="1" x14ac:dyDescent="0.25">
      <c r="A174" s="35"/>
      <c r="B174" s="35"/>
      <c r="C174" s="35"/>
      <c r="D174" s="35"/>
      <c r="E174" s="35"/>
      <c r="F174" s="35"/>
      <c r="G174" s="35"/>
      <c r="H174" s="35"/>
      <c r="I174" s="72"/>
      <c r="J174" s="72"/>
      <c r="K174" s="35"/>
      <c r="L174" s="35"/>
      <c r="M174" s="35"/>
      <c r="N174" s="117"/>
      <c r="O174" s="35"/>
      <c r="P174" s="35"/>
      <c r="Q174" s="35"/>
      <c r="R174" s="35"/>
      <c r="S174" s="35"/>
      <c r="T174" s="35"/>
      <c r="U174" s="35"/>
    </row>
    <row r="175" spans="1:21" ht="67.2" customHeight="1" x14ac:dyDescent="0.25">
      <c r="A175" s="35"/>
      <c r="B175" s="35"/>
      <c r="C175" s="35"/>
      <c r="D175" s="35"/>
      <c r="E175" s="35"/>
      <c r="F175" s="35"/>
      <c r="G175" s="35"/>
      <c r="H175" s="35"/>
      <c r="I175" s="72"/>
      <c r="J175" s="72"/>
      <c r="K175" s="35"/>
      <c r="L175" s="35"/>
      <c r="M175" s="35"/>
      <c r="N175" s="117"/>
      <c r="O175" s="35"/>
      <c r="P175" s="35"/>
      <c r="Q175" s="35"/>
      <c r="R175" s="35"/>
      <c r="S175" s="35"/>
      <c r="T175" s="35"/>
      <c r="U175" s="35"/>
    </row>
    <row r="176" spans="1:21" ht="67.2" customHeight="1" x14ac:dyDescent="0.25">
      <c r="A176" s="35"/>
      <c r="B176" s="35"/>
      <c r="C176" s="35"/>
      <c r="D176" s="35"/>
      <c r="E176" s="35"/>
      <c r="F176" s="35"/>
      <c r="G176" s="35"/>
      <c r="H176" s="35"/>
      <c r="I176" s="72"/>
      <c r="J176" s="72"/>
      <c r="K176" s="35"/>
      <c r="L176" s="35"/>
      <c r="M176" s="35"/>
      <c r="N176" s="35"/>
      <c r="O176" s="35"/>
      <c r="P176" s="35"/>
      <c r="Q176" s="35"/>
      <c r="R176" s="35"/>
      <c r="S176" s="35"/>
      <c r="T176" s="35"/>
      <c r="U176" s="35"/>
    </row>
    <row r="177" spans="1:21" ht="67.2" customHeight="1" x14ac:dyDescent="0.25">
      <c r="A177" s="35"/>
      <c r="B177" s="35"/>
      <c r="C177" s="35"/>
      <c r="D177" s="35"/>
      <c r="E177" s="35"/>
      <c r="F177" s="35"/>
      <c r="G177" s="35"/>
      <c r="H177" s="35"/>
      <c r="I177" s="72"/>
      <c r="J177" s="72"/>
      <c r="K177" s="35"/>
      <c r="L177" s="35"/>
      <c r="M177" s="35"/>
      <c r="N177" s="35"/>
      <c r="O177" s="35"/>
      <c r="P177" s="35"/>
      <c r="Q177" s="35"/>
      <c r="R177" s="35"/>
      <c r="S177" s="35"/>
      <c r="T177" s="35"/>
      <c r="U177" s="35"/>
    </row>
    <row r="178" spans="1:21" ht="67.2" customHeight="1" x14ac:dyDescent="0.25">
      <c r="A178" s="35"/>
      <c r="B178" s="35"/>
      <c r="C178" s="35"/>
      <c r="D178" s="35"/>
      <c r="E178" s="35"/>
      <c r="F178" s="35"/>
      <c r="G178" s="35"/>
      <c r="H178" s="35"/>
      <c r="I178" s="72"/>
      <c r="J178" s="72"/>
      <c r="K178" s="35"/>
      <c r="L178" s="35"/>
      <c r="M178" s="35"/>
      <c r="N178" s="117"/>
      <c r="O178" s="35"/>
      <c r="P178" s="35"/>
      <c r="Q178" s="35"/>
      <c r="R178" s="35"/>
      <c r="S178" s="35"/>
      <c r="T178" s="35"/>
      <c r="U178" s="35"/>
    </row>
    <row r="179" spans="1:21" ht="67.2" customHeight="1" x14ac:dyDescent="0.25">
      <c r="A179" s="35"/>
      <c r="B179" s="35"/>
      <c r="C179" s="35"/>
      <c r="D179" s="35"/>
      <c r="E179" s="35"/>
      <c r="F179" s="35"/>
      <c r="G179" s="35"/>
      <c r="H179" s="35"/>
      <c r="I179" s="72"/>
      <c r="J179" s="72"/>
      <c r="K179" s="35"/>
      <c r="L179" s="35"/>
      <c r="M179" s="35"/>
      <c r="N179" s="117"/>
      <c r="O179" s="35"/>
      <c r="P179" s="35"/>
      <c r="Q179" s="35"/>
      <c r="R179" s="35"/>
      <c r="S179" s="35"/>
      <c r="T179" s="35"/>
      <c r="U179" s="35"/>
    </row>
    <row r="180" spans="1:21" ht="67.2" customHeight="1" x14ac:dyDescent="0.25">
      <c r="A180" s="35"/>
      <c r="B180" s="35"/>
      <c r="C180" s="35"/>
      <c r="D180" s="35"/>
      <c r="E180" s="35"/>
      <c r="F180" s="35"/>
      <c r="G180" s="35"/>
      <c r="H180" s="35"/>
      <c r="I180" s="72"/>
      <c r="J180" s="72"/>
      <c r="K180" s="35"/>
      <c r="L180" s="35"/>
      <c r="M180" s="35"/>
      <c r="N180" s="117"/>
      <c r="O180" s="35"/>
      <c r="P180" s="35"/>
      <c r="Q180" s="35"/>
      <c r="R180" s="35"/>
      <c r="S180" s="35"/>
      <c r="T180" s="35"/>
      <c r="U180" s="35"/>
    </row>
    <row r="181" spans="1:21" ht="67.2" customHeight="1" x14ac:dyDescent="0.25">
      <c r="A181" s="35"/>
      <c r="B181" s="35"/>
      <c r="C181" s="35"/>
      <c r="D181" s="35"/>
      <c r="E181" s="35"/>
      <c r="F181" s="35"/>
      <c r="G181" s="35"/>
      <c r="H181" s="35"/>
      <c r="I181" s="72"/>
      <c r="J181" s="72"/>
      <c r="K181" s="35"/>
      <c r="L181" s="35"/>
      <c r="M181" s="35"/>
      <c r="N181" s="117"/>
      <c r="O181" s="35"/>
      <c r="P181" s="35"/>
      <c r="Q181" s="35"/>
      <c r="R181" s="35"/>
      <c r="S181" s="35"/>
      <c r="T181" s="35"/>
      <c r="U181" s="35"/>
    </row>
    <row r="182" spans="1:21" ht="67.2" customHeight="1" x14ac:dyDescent="0.25">
      <c r="A182" s="35"/>
      <c r="B182" s="35"/>
      <c r="C182" s="35"/>
      <c r="D182" s="35"/>
      <c r="E182" s="35"/>
      <c r="F182" s="35"/>
      <c r="G182" s="35"/>
      <c r="H182" s="35"/>
      <c r="I182" s="72"/>
      <c r="J182" s="72"/>
      <c r="K182" s="35"/>
      <c r="L182" s="35"/>
      <c r="M182" s="35"/>
      <c r="N182" s="35"/>
      <c r="O182" s="35"/>
      <c r="P182" s="35"/>
      <c r="Q182" s="35"/>
      <c r="R182" s="35"/>
      <c r="S182" s="35"/>
      <c r="T182" s="35"/>
      <c r="U182" s="35"/>
    </row>
    <row r="183" spans="1:21" ht="67.2" customHeight="1" x14ac:dyDescent="0.25">
      <c r="A183" s="35"/>
      <c r="B183" s="35"/>
      <c r="C183" s="35"/>
      <c r="D183" s="35"/>
      <c r="E183" s="35"/>
      <c r="F183" s="35"/>
      <c r="G183" s="35"/>
      <c r="H183" s="35"/>
      <c r="I183" s="72"/>
      <c r="J183" s="72"/>
      <c r="K183" s="35"/>
      <c r="L183" s="35"/>
      <c r="M183" s="35"/>
      <c r="N183" s="35"/>
      <c r="O183" s="35"/>
      <c r="P183" s="35"/>
      <c r="Q183" s="35"/>
      <c r="R183" s="35"/>
      <c r="S183" s="35"/>
      <c r="T183" s="35"/>
      <c r="U183" s="35"/>
    </row>
    <row r="184" spans="1:21" ht="67.2" customHeight="1" x14ac:dyDescent="0.25">
      <c r="A184" s="35"/>
      <c r="B184" s="35"/>
      <c r="C184" s="35"/>
      <c r="D184" s="35"/>
      <c r="E184" s="35"/>
      <c r="F184" s="35"/>
      <c r="G184" s="35"/>
      <c r="H184" s="35"/>
      <c r="I184" s="72"/>
      <c r="J184" s="72"/>
      <c r="K184" s="35"/>
      <c r="L184" s="35"/>
      <c r="M184" s="35"/>
      <c r="N184" s="35"/>
      <c r="O184" s="35"/>
      <c r="P184" s="35"/>
      <c r="Q184" s="35"/>
      <c r="R184" s="35"/>
      <c r="S184" s="35"/>
      <c r="T184" s="35"/>
      <c r="U184" s="35"/>
    </row>
    <row r="185" spans="1:21" ht="67.2" customHeight="1" x14ac:dyDescent="0.25">
      <c r="A185" s="35"/>
      <c r="B185" s="35"/>
      <c r="C185" s="35"/>
      <c r="D185" s="35"/>
      <c r="E185" s="35"/>
      <c r="F185" s="35"/>
      <c r="G185" s="35"/>
      <c r="H185" s="35"/>
      <c r="I185" s="72"/>
      <c r="J185" s="72"/>
      <c r="K185" s="35"/>
      <c r="L185" s="35"/>
      <c r="M185" s="35"/>
      <c r="N185" s="35"/>
      <c r="O185" s="35"/>
      <c r="P185" s="35"/>
      <c r="Q185" s="35"/>
      <c r="R185" s="35"/>
      <c r="S185" s="35"/>
      <c r="T185" s="35"/>
      <c r="U185" s="35"/>
    </row>
    <row r="186" spans="1:21" ht="67.2" customHeight="1" x14ac:dyDescent="0.25">
      <c r="A186" s="35"/>
      <c r="B186" s="35"/>
      <c r="C186" s="35"/>
      <c r="D186" s="35"/>
      <c r="E186" s="35"/>
      <c r="F186" s="35"/>
      <c r="G186" s="35"/>
      <c r="H186" s="35"/>
      <c r="I186" s="72"/>
      <c r="J186" s="72"/>
      <c r="K186" s="35"/>
      <c r="L186" s="35"/>
      <c r="M186" s="35"/>
      <c r="N186" s="35"/>
      <c r="O186" s="35"/>
      <c r="P186" s="35"/>
      <c r="Q186" s="35"/>
      <c r="R186" s="35"/>
      <c r="S186" s="35"/>
      <c r="T186" s="35"/>
      <c r="U186" s="35"/>
    </row>
    <row r="187" spans="1:21" ht="67.2" customHeight="1" x14ac:dyDescent="0.25">
      <c r="A187" s="35"/>
      <c r="B187" s="35"/>
      <c r="C187" s="35"/>
      <c r="D187" s="35"/>
      <c r="E187" s="35"/>
      <c r="F187" s="35"/>
      <c r="G187" s="35"/>
      <c r="H187" s="35"/>
      <c r="I187" s="72"/>
      <c r="J187" s="72"/>
      <c r="K187" s="35"/>
      <c r="L187" s="35"/>
      <c r="M187" s="35"/>
      <c r="N187" s="35"/>
      <c r="O187" s="35"/>
      <c r="P187" s="35"/>
      <c r="Q187" s="35"/>
      <c r="R187" s="35"/>
      <c r="S187" s="35"/>
      <c r="T187" s="35"/>
      <c r="U187" s="35"/>
    </row>
    <row r="188" spans="1:21" ht="67.2" customHeight="1" x14ac:dyDescent="0.25">
      <c r="A188" s="35"/>
      <c r="B188" s="35"/>
      <c r="C188" s="35"/>
      <c r="D188" s="35"/>
      <c r="E188" s="35"/>
      <c r="F188" s="35"/>
      <c r="G188" s="35"/>
      <c r="H188" s="35"/>
      <c r="I188" s="72"/>
      <c r="J188" s="72"/>
      <c r="K188" s="35"/>
      <c r="L188" s="35"/>
      <c r="M188" s="35"/>
      <c r="N188" s="35"/>
      <c r="O188" s="35"/>
      <c r="P188" s="35"/>
      <c r="Q188" s="35"/>
      <c r="R188" s="35"/>
      <c r="S188" s="35"/>
      <c r="T188" s="35"/>
      <c r="U188" s="35"/>
    </row>
    <row r="189" spans="1:21" ht="67.2" customHeight="1" x14ac:dyDescent="0.25">
      <c r="A189" s="35"/>
      <c r="B189" s="35"/>
      <c r="C189" s="35"/>
      <c r="D189" s="35"/>
      <c r="E189" s="35"/>
      <c r="F189" s="35"/>
      <c r="G189" s="35"/>
      <c r="H189" s="35"/>
      <c r="I189" s="72"/>
      <c r="J189" s="72"/>
      <c r="K189" s="35"/>
      <c r="L189" s="35"/>
      <c r="M189" s="35"/>
      <c r="N189" s="35"/>
      <c r="O189" s="35"/>
      <c r="P189" s="35"/>
      <c r="Q189" s="35"/>
      <c r="R189" s="35"/>
      <c r="S189" s="35"/>
      <c r="T189" s="35"/>
      <c r="U189" s="35"/>
    </row>
    <row r="190" spans="1:21" ht="67.2" customHeight="1" x14ac:dyDescent="0.25">
      <c r="A190" s="35"/>
      <c r="B190" s="35"/>
      <c r="C190" s="35"/>
      <c r="D190" s="35"/>
      <c r="E190" s="35"/>
      <c r="F190" s="35"/>
      <c r="G190" s="35"/>
      <c r="H190" s="35"/>
      <c r="I190" s="72"/>
      <c r="J190" s="72"/>
      <c r="K190" s="35"/>
      <c r="L190" s="35"/>
      <c r="M190" s="35"/>
      <c r="N190" s="35"/>
      <c r="O190" s="35"/>
      <c r="P190" s="35"/>
      <c r="Q190" s="35"/>
      <c r="R190" s="35"/>
      <c r="S190" s="35"/>
      <c r="T190" s="35"/>
      <c r="U190" s="35"/>
    </row>
    <row r="191" spans="1:21" ht="67.2" customHeight="1" x14ac:dyDescent="0.25">
      <c r="A191" s="35"/>
      <c r="B191" s="35"/>
      <c r="C191" s="35"/>
      <c r="D191" s="35"/>
      <c r="E191" s="35"/>
      <c r="F191" s="35"/>
      <c r="G191" s="35"/>
      <c r="H191" s="35"/>
      <c r="I191" s="72"/>
      <c r="J191" s="72"/>
      <c r="K191" s="35"/>
      <c r="L191" s="35"/>
      <c r="M191" s="35"/>
      <c r="N191" s="35"/>
      <c r="O191" s="35"/>
      <c r="P191" s="35"/>
      <c r="Q191" s="35"/>
      <c r="R191" s="35"/>
      <c r="S191" s="35"/>
      <c r="T191" s="35"/>
      <c r="U191" s="35"/>
    </row>
    <row r="192" spans="1:21" ht="67.2" customHeight="1" x14ac:dyDescent="0.25">
      <c r="A192" s="35"/>
      <c r="B192" s="35"/>
      <c r="C192" s="35"/>
      <c r="D192" s="35"/>
      <c r="E192" s="35"/>
      <c r="F192" s="35"/>
      <c r="G192" s="35"/>
      <c r="H192" s="35"/>
      <c r="I192" s="72"/>
      <c r="J192" s="72"/>
      <c r="K192" s="35"/>
      <c r="L192" s="35"/>
      <c r="M192" s="35"/>
      <c r="N192" s="35"/>
      <c r="O192" s="35"/>
      <c r="P192" s="35"/>
      <c r="Q192" s="35"/>
      <c r="R192" s="35"/>
      <c r="S192" s="35"/>
      <c r="T192" s="35"/>
      <c r="U192" s="35"/>
    </row>
    <row r="193" spans="1:21" ht="67.2" customHeight="1" x14ac:dyDescent="0.25">
      <c r="A193" s="35"/>
      <c r="B193" s="35"/>
      <c r="C193" s="35"/>
      <c r="D193" s="35"/>
      <c r="E193" s="35"/>
      <c r="F193" s="35"/>
      <c r="G193" s="35"/>
      <c r="H193" s="35"/>
      <c r="I193" s="72"/>
      <c r="J193" s="72"/>
      <c r="K193" s="35"/>
      <c r="L193" s="35"/>
      <c r="M193" s="35"/>
      <c r="N193" s="35"/>
      <c r="O193" s="35"/>
      <c r="P193" s="35"/>
      <c r="Q193" s="35"/>
      <c r="R193" s="35"/>
      <c r="S193" s="35"/>
      <c r="T193" s="35"/>
      <c r="U193" s="35"/>
    </row>
    <row r="194" spans="1:21" ht="67.2" customHeight="1" x14ac:dyDescent="0.25">
      <c r="A194" s="35"/>
      <c r="B194" s="35"/>
      <c r="C194" s="35"/>
      <c r="D194" s="35"/>
      <c r="E194" s="35"/>
      <c r="F194" s="35"/>
      <c r="G194" s="35"/>
      <c r="H194" s="35"/>
      <c r="I194" s="72"/>
      <c r="J194" s="72"/>
      <c r="K194" s="35"/>
      <c r="L194" s="35"/>
      <c r="M194" s="35"/>
      <c r="N194" s="35"/>
      <c r="O194" s="35"/>
      <c r="P194" s="35"/>
      <c r="Q194" s="35"/>
      <c r="R194" s="35"/>
      <c r="S194" s="35"/>
      <c r="T194" s="35"/>
      <c r="U194" s="35"/>
    </row>
    <row r="195" spans="1:21" ht="67.2" customHeight="1" x14ac:dyDescent="0.25">
      <c r="A195" s="35"/>
      <c r="B195" s="35"/>
      <c r="C195" s="35"/>
      <c r="D195" s="35"/>
      <c r="E195" s="35"/>
      <c r="F195" s="35"/>
      <c r="G195" s="35"/>
      <c r="H195" s="35"/>
      <c r="I195" s="72"/>
      <c r="J195" s="72"/>
      <c r="K195" s="35"/>
      <c r="L195" s="35"/>
      <c r="M195" s="35"/>
      <c r="N195" s="35"/>
      <c r="O195" s="35"/>
      <c r="P195" s="35"/>
      <c r="Q195" s="35"/>
      <c r="R195" s="35"/>
      <c r="S195" s="35"/>
      <c r="T195" s="35"/>
      <c r="U195" s="35"/>
    </row>
    <row r="196" spans="1:21" ht="67.2" customHeight="1" x14ac:dyDescent="0.25">
      <c r="A196" s="35"/>
      <c r="B196" s="35"/>
      <c r="C196" s="35"/>
      <c r="D196" s="35"/>
      <c r="E196" s="35"/>
      <c r="F196" s="35"/>
      <c r="G196" s="35"/>
      <c r="H196" s="35"/>
      <c r="I196" s="72"/>
      <c r="J196" s="72"/>
      <c r="K196" s="35"/>
      <c r="L196" s="35"/>
      <c r="M196" s="35"/>
      <c r="N196" s="35"/>
      <c r="O196" s="35"/>
      <c r="P196" s="35"/>
      <c r="Q196" s="35"/>
      <c r="R196" s="35"/>
      <c r="S196" s="35"/>
      <c r="T196" s="35"/>
      <c r="U196" s="35"/>
    </row>
    <row r="197" spans="1:21" ht="67.2" customHeight="1" x14ac:dyDescent="0.25">
      <c r="A197" s="35"/>
      <c r="B197" s="35"/>
      <c r="C197" s="35"/>
      <c r="D197" s="35"/>
      <c r="E197" s="35"/>
      <c r="F197" s="35"/>
      <c r="G197" s="35"/>
      <c r="H197" s="35"/>
      <c r="I197" s="72"/>
      <c r="J197" s="72"/>
      <c r="K197" s="35"/>
      <c r="L197" s="35"/>
      <c r="M197" s="35"/>
      <c r="N197" s="35"/>
      <c r="O197" s="35"/>
      <c r="P197" s="35"/>
      <c r="Q197" s="35"/>
      <c r="R197" s="35"/>
      <c r="S197" s="35"/>
      <c r="T197" s="35"/>
      <c r="U197" s="35"/>
    </row>
    <row r="198" spans="1:21" ht="67.2" customHeight="1" x14ac:dyDescent="0.25">
      <c r="A198" s="35"/>
      <c r="B198" s="35"/>
      <c r="C198" s="35"/>
      <c r="D198" s="35"/>
      <c r="E198" s="35"/>
      <c r="F198" s="35"/>
      <c r="G198" s="35"/>
      <c r="H198" s="35"/>
      <c r="I198" s="72"/>
      <c r="J198" s="72"/>
      <c r="K198" s="35"/>
      <c r="L198" s="35"/>
      <c r="M198" s="35"/>
      <c r="N198" s="35"/>
      <c r="O198" s="35"/>
      <c r="P198" s="35"/>
      <c r="Q198" s="35"/>
      <c r="R198" s="35"/>
      <c r="S198" s="35"/>
      <c r="T198" s="35"/>
      <c r="U198" s="35"/>
    </row>
    <row r="199" spans="1:21" ht="67.2" customHeight="1" x14ac:dyDescent="0.25">
      <c r="A199" s="35"/>
      <c r="B199" s="35"/>
      <c r="C199" s="35"/>
      <c r="D199" s="35"/>
      <c r="E199" s="35"/>
      <c r="F199" s="35"/>
      <c r="G199" s="35"/>
      <c r="H199" s="35"/>
      <c r="I199" s="72"/>
      <c r="J199" s="72"/>
      <c r="K199" s="35"/>
      <c r="L199" s="35"/>
      <c r="M199" s="35"/>
      <c r="N199" s="35"/>
      <c r="O199" s="35"/>
      <c r="P199" s="35"/>
      <c r="Q199" s="35"/>
      <c r="R199" s="35"/>
      <c r="S199" s="35"/>
      <c r="T199" s="35"/>
      <c r="U199" s="35"/>
    </row>
    <row r="200" spans="1:21" ht="67.2" customHeight="1" x14ac:dyDescent="0.25">
      <c r="A200" s="35"/>
      <c r="B200" s="35"/>
      <c r="C200" s="35"/>
      <c r="D200" s="35"/>
      <c r="E200" s="35"/>
      <c r="F200" s="35"/>
      <c r="G200" s="35"/>
      <c r="H200" s="35"/>
      <c r="I200" s="72"/>
      <c r="J200" s="72"/>
      <c r="K200" s="35"/>
      <c r="L200" s="35"/>
      <c r="M200" s="35"/>
      <c r="N200" s="35"/>
      <c r="O200" s="35"/>
      <c r="P200" s="35"/>
      <c r="Q200" s="35"/>
      <c r="R200" s="35"/>
      <c r="S200" s="35"/>
      <c r="T200" s="35"/>
      <c r="U200" s="35"/>
    </row>
    <row r="201" spans="1:21" ht="67.2" customHeight="1" x14ac:dyDescent="0.25">
      <c r="A201" s="35"/>
      <c r="B201" s="35"/>
      <c r="C201" s="35"/>
      <c r="D201" s="35"/>
      <c r="E201" s="35"/>
      <c r="F201" s="35"/>
      <c r="G201" s="35"/>
      <c r="H201" s="35"/>
      <c r="I201" s="72"/>
      <c r="J201" s="72"/>
      <c r="K201" s="35"/>
      <c r="L201" s="35"/>
      <c r="M201" s="35"/>
      <c r="N201" s="35"/>
      <c r="O201" s="35"/>
      <c r="P201" s="35"/>
      <c r="Q201" s="35"/>
      <c r="R201" s="35"/>
      <c r="S201" s="35"/>
      <c r="T201" s="35"/>
      <c r="U201" s="35"/>
    </row>
    <row r="202" spans="1:21" ht="67.2" customHeight="1" x14ac:dyDescent="0.25">
      <c r="A202" s="35"/>
      <c r="B202" s="35"/>
      <c r="C202" s="35"/>
      <c r="D202" s="35"/>
      <c r="E202" s="35"/>
      <c r="F202" s="35"/>
      <c r="G202" s="35"/>
      <c r="H202" s="35"/>
      <c r="I202" s="72"/>
      <c r="J202" s="72"/>
      <c r="K202" s="35"/>
      <c r="L202" s="35"/>
      <c r="M202" s="35"/>
      <c r="N202" s="35"/>
      <c r="O202" s="35"/>
      <c r="P202" s="35"/>
      <c r="Q202" s="35"/>
      <c r="R202" s="35"/>
      <c r="S202" s="35"/>
      <c r="T202" s="35"/>
      <c r="U202" s="35"/>
    </row>
    <row r="203" spans="1:21" ht="67.2" customHeight="1" x14ac:dyDescent="0.25">
      <c r="A203" s="35"/>
      <c r="B203" s="35"/>
      <c r="C203" s="35"/>
      <c r="D203" s="35"/>
      <c r="E203" s="35"/>
      <c r="F203" s="35"/>
      <c r="G203" s="35"/>
      <c r="H203" s="35"/>
      <c r="I203" s="72"/>
      <c r="J203" s="72"/>
      <c r="K203" s="35"/>
      <c r="L203" s="35"/>
      <c r="M203" s="35"/>
      <c r="N203" s="35"/>
      <c r="O203" s="35"/>
      <c r="P203" s="35"/>
      <c r="Q203" s="35"/>
      <c r="R203" s="35"/>
      <c r="S203" s="35"/>
      <c r="T203" s="35"/>
      <c r="U203" s="35"/>
    </row>
    <row r="204" spans="1:21" ht="67.2" customHeight="1" x14ac:dyDescent="0.25">
      <c r="A204" s="35"/>
      <c r="B204" s="35"/>
      <c r="C204" s="35"/>
      <c r="D204" s="35"/>
      <c r="E204" s="35"/>
      <c r="F204" s="35"/>
      <c r="G204" s="35"/>
      <c r="H204" s="35"/>
      <c r="I204" s="72"/>
      <c r="J204" s="72"/>
      <c r="K204" s="35"/>
      <c r="L204" s="35"/>
      <c r="M204" s="35"/>
      <c r="N204" s="35"/>
      <c r="O204" s="35"/>
      <c r="P204" s="35"/>
      <c r="Q204" s="35"/>
      <c r="R204" s="35"/>
      <c r="S204" s="35"/>
      <c r="T204" s="35"/>
      <c r="U204" s="35"/>
    </row>
    <row r="205" spans="1:21" ht="67.2" customHeight="1" x14ac:dyDescent="0.25">
      <c r="A205" s="35"/>
      <c r="B205" s="35"/>
      <c r="C205" s="35"/>
      <c r="D205" s="35"/>
      <c r="E205" s="35"/>
      <c r="F205" s="35"/>
      <c r="G205" s="35"/>
      <c r="H205" s="35"/>
      <c r="I205" s="72"/>
      <c r="J205" s="72"/>
      <c r="K205" s="35"/>
      <c r="L205" s="35"/>
      <c r="M205" s="35"/>
      <c r="N205" s="35"/>
      <c r="O205" s="35"/>
      <c r="P205" s="35"/>
      <c r="Q205" s="35"/>
      <c r="R205" s="35"/>
      <c r="S205" s="35"/>
      <c r="T205" s="35"/>
      <c r="U205" s="35"/>
    </row>
    <row r="206" spans="1:21" ht="67.2" customHeight="1" x14ac:dyDescent="0.25">
      <c r="A206" s="35"/>
      <c r="B206" s="35"/>
      <c r="C206" s="35"/>
      <c r="D206" s="35"/>
      <c r="E206" s="35"/>
      <c r="F206" s="35"/>
      <c r="G206" s="35"/>
      <c r="H206" s="35"/>
      <c r="I206" s="72"/>
      <c r="J206" s="72"/>
      <c r="K206" s="35"/>
      <c r="L206" s="35"/>
      <c r="M206" s="35"/>
      <c r="N206" s="35"/>
      <c r="O206" s="35"/>
      <c r="P206" s="35"/>
      <c r="Q206" s="35"/>
      <c r="R206" s="35"/>
      <c r="S206" s="35"/>
      <c r="T206" s="35"/>
      <c r="U206" s="35"/>
    </row>
    <row r="207" spans="1:21" ht="67.2" customHeight="1" x14ac:dyDescent="0.25">
      <c r="A207" s="35"/>
      <c r="B207" s="35"/>
      <c r="C207" s="35"/>
      <c r="D207" s="35"/>
      <c r="E207" s="35"/>
      <c r="F207" s="35"/>
      <c r="G207" s="35"/>
      <c r="H207" s="35"/>
      <c r="I207" s="72"/>
      <c r="J207" s="72"/>
      <c r="K207" s="35"/>
      <c r="L207" s="35"/>
      <c r="M207" s="35"/>
      <c r="N207" s="35"/>
      <c r="O207" s="35"/>
      <c r="P207" s="35"/>
      <c r="Q207" s="35"/>
      <c r="R207" s="35"/>
      <c r="S207" s="35"/>
      <c r="T207" s="35"/>
      <c r="U207" s="35"/>
    </row>
    <row r="208" spans="1:21" ht="67.2" customHeight="1" x14ac:dyDescent="0.25">
      <c r="A208" s="35"/>
      <c r="B208" s="35"/>
      <c r="C208" s="35"/>
      <c r="D208" s="35"/>
      <c r="E208" s="35"/>
      <c r="F208" s="35"/>
      <c r="G208" s="35"/>
      <c r="H208" s="35"/>
      <c r="I208" s="72"/>
      <c r="J208" s="72"/>
      <c r="K208" s="35"/>
      <c r="L208" s="35"/>
      <c r="M208" s="35"/>
      <c r="N208" s="35"/>
      <c r="O208" s="35"/>
      <c r="P208" s="35"/>
      <c r="Q208" s="35"/>
      <c r="R208" s="35"/>
      <c r="S208" s="35"/>
      <c r="T208" s="35"/>
      <c r="U208" s="35"/>
    </row>
    <row r="209" spans="1:21" ht="67.2" customHeight="1" x14ac:dyDescent="0.25">
      <c r="A209" s="35"/>
      <c r="B209" s="35"/>
      <c r="C209" s="35"/>
      <c r="D209" s="35"/>
      <c r="E209" s="35"/>
      <c r="F209" s="35"/>
      <c r="G209" s="35"/>
      <c r="H209" s="35"/>
      <c r="I209" s="72"/>
      <c r="J209" s="72"/>
      <c r="K209" s="35"/>
      <c r="L209" s="35"/>
      <c r="M209" s="35"/>
      <c r="N209" s="35"/>
      <c r="O209" s="35"/>
      <c r="P209" s="35"/>
      <c r="Q209" s="35"/>
      <c r="R209" s="35"/>
      <c r="S209" s="35"/>
      <c r="T209" s="35"/>
      <c r="U209" s="35"/>
    </row>
    <row r="210" spans="1:21" ht="67.2" customHeight="1" x14ac:dyDescent="0.25">
      <c r="A210" s="35"/>
      <c r="B210" s="35"/>
      <c r="C210" s="35"/>
      <c r="D210" s="35"/>
      <c r="E210" s="35"/>
      <c r="F210" s="35"/>
      <c r="G210" s="35"/>
      <c r="H210" s="35"/>
      <c r="I210" s="72"/>
      <c r="J210" s="72"/>
      <c r="K210" s="35"/>
      <c r="L210" s="35"/>
      <c r="M210" s="35"/>
      <c r="N210" s="35"/>
      <c r="O210" s="35"/>
      <c r="P210" s="35"/>
      <c r="Q210" s="35"/>
      <c r="R210" s="35"/>
      <c r="S210" s="35"/>
      <c r="T210" s="35"/>
      <c r="U210" s="35"/>
    </row>
    <row r="211" spans="1:21" ht="67.2" customHeight="1" x14ac:dyDescent="0.25">
      <c r="A211" s="35"/>
      <c r="B211" s="35"/>
      <c r="C211" s="35"/>
      <c r="D211" s="35"/>
      <c r="E211" s="35"/>
      <c r="F211" s="35"/>
      <c r="G211" s="35"/>
      <c r="H211" s="35"/>
      <c r="I211" s="72"/>
      <c r="J211" s="72"/>
      <c r="K211" s="35"/>
      <c r="L211" s="35"/>
      <c r="M211" s="35"/>
      <c r="N211" s="35"/>
      <c r="O211" s="35"/>
      <c r="P211" s="35"/>
      <c r="Q211" s="35"/>
      <c r="R211" s="35"/>
      <c r="S211" s="35"/>
      <c r="T211" s="35"/>
      <c r="U211" s="35"/>
    </row>
    <row r="212" spans="1:21" ht="67.2" customHeight="1" x14ac:dyDescent="0.25">
      <c r="A212" s="35"/>
      <c r="B212" s="35"/>
      <c r="C212" s="35"/>
      <c r="D212" s="35"/>
      <c r="E212" s="35"/>
      <c r="F212" s="35"/>
      <c r="G212" s="35"/>
      <c r="H212" s="35"/>
      <c r="I212" s="72"/>
      <c r="J212" s="72"/>
      <c r="K212" s="35"/>
      <c r="L212" s="35"/>
      <c r="M212" s="35"/>
      <c r="N212" s="35"/>
      <c r="O212" s="35"/>
      <c r="P212" s="35"/>
      <c r="Q212" s="35"/>
      <c r="R212" s="35"/>
      <c r="S212" s="35"/>
      <c r="T212" s="35"/>
      <c r="U212" s="35"/>
    </row>
    <row r="213" spans="1:21" ht="67.2" customHeight="1" x14ac:dyDescent="0.25">
      <c r="A213" s="35"/>
      <c r="B213" s="35"/>
      <c r="C213" s="35"/>
      <c r="D213" s="35"/>
      <c r="E213" s="35"/>
      <c r="F213" s="35"/>
      <c r="G213" s="35"/>
      <c r="H213" s="35"/>
      <c r="I213" s="72"/>
      <c r="J213" s="72"/>
      <c r="K213" s="35"/>
      <c r="L213" s="35"/>
      <c r="M213" s="35"/>
      <c r="N213" s="35"/>
      <c r="O213" s="35"/>
      <c r="P213" s="35"/>
      <c r="Q213" s="35"/>
      <c r="R213" s="35"/>
      <c r="S213" s="35"/>
      <c r="T213" s="35"/>
      <c r="U213" s="35"/>
    </row>
    <row r="214" spans="1:21" ht="67.2" customHeight="1" x14ac:dyDescent="0.25">
      <c r="A214" s="35"/>
      <c r="B214" s="35"/>
      <c r="C214" s="35"/>
      <c r="D214" s="35"/>
      <c r="E214" s="35"/>
      <c r="F214" s="35"/>
      <c r="G214" s="35"/>
      <c r="H214" s="35"/>
      <c r="I214" s="72"/>
      <c r="J214" s="72"/>
      <c r="K214" s="35"/>
      <c r="L214" s="35"/>
      <c r="M214" s="35"/>
      <c r="N214" s="35"/>
      <c r="O214" s="35"/>
      <c r="P214" s="35"/>
      <c r="Q214" s="35"/>
      <c r="R214" s="35"/>
      <c r="S214" s="35"/>
      <c r="T214" s="35"/>
      <c r="U214" s="35"/>
    </row>
    <row r="215" spans="1:21" ht="67.2" customHeight="1" x14ac:dyDescent="0.25">
      <c r="A215" s="35"/>
      <c r="B215" s="35"/>
      <c r="C215" s="35"/>
      <c r="D215" s="35"/>
      <c r="E215" s="35"/>
      <c r="F215" s="35"/>
      <c r="G215" s="35"/>
      <c r="H215" s="35"/>
      <c r="I215" s="72"/>
      <c r="J215" s="72"/>
      <c r="K215" s="35"/>
      <c r="L215" s="35"/>
      <c r="M215" s="35"/>
      <c r="N215" s="35"/>
      <c r="O215" s="35"/>
      <c r="P215" s="35"/>
      <c r="Q215" s="35"/>
      <c r="R215" s="35"/>
      <c r="S215" s="35"/>
      <c r="T215" s="35"/>
      <c r="U215" s="35"/>
    </row>
    <row r="216" spans="1:21" ht="67.2" customHeight="1" x14ac:dyDescent="0.25">
      <c r="A216" s="35"/>
      <c r="B216" s="35"/>
      <c r="C216" s="35"/>
      <c r="D216" s="35"/>
      <c r="E216" s="35"/>
      <c r="F216" s="35"/>
      <c r="G216" s="35"/>
      <c r="H216" s="35"/>
      <c r="I216" s="72"/>
      <c r="J216" s="72"/>
      <c r="K216" s="35"/>
      <c r="L216" s="35"/>
      <c r="M216" s="35"/>
      <c r="N216" s="35"/>
      <c r="O216" s="35"/>
      <c r="P216" s="35"/>
      <c r="Q216" s="35"/>
      <c r="R216" s="35"/>
      <c r="S216" s="35"/>
      <c r="T216" s="35"/>
      <c r="U216" s="35"/>
    </row>
    <row r="217" spans="1:21" ht="67.2" customHeight="1" x14ac:dyDescent="0.25">
      <c r="A217" s="35"/>
      <c r="B217" s="35"/>
      <c r="C217" s="35"/>
      <c r="D217" s="35"/>
      <c r="E217" s="35"/>
      <c r="F217" s="35"/>
      <c r="G217" s="35"/>
      <c r="H217" s="35"/>
      <c r="I217" s="72"/>
      <c r="J217" s="72"/>
      <c r="K217" s="35"/>
      <c r="L217" s="35"/>
      <c r="M217" s="35"/>
      <c r="N217" s="35"/>
      <c r="O217" s="35"/>
      <c r="P217" s="35"/>
      <c r="Q217" s="35"/>
      <c r="R217" s="35"/>
      <c r="S217" s="35"/>
      <c r="T217" s="35"/>
      <c r="U217" s="35"/>
    </row>
    <row r="218" spans="1:21" ht="67.2" customHeight="1" x14ac:dyDescent="0.25">
      <c r="A218" s="35"/>
      <c r="B218" s="35"/>
      <c r="C218" s="35"/>
      <c r="D218" s="35"/>
      <c r="E218" s="35"/>
      <c r="F218" s="35"/>
      <c r="G218" s="35"/>
      <c r="H218" s="35"/>
      <c r="I218" s="72"/>
      <c r="J218" s="72"/>
      <c r="K218" s="35"/>
      <c r="L218" s="35"/>
      <c r="M218" s="35"/>
      <c r="N218" s="35"/>
      <c r="O218" s="35"/>
      <c r="P218" s="35"/>
      <c r="Q218" s="35"/>
      <c r="R218" s="35"/>
      <c r="S218" s="35"/>
      <c r="T218" s="35"/>
      <c r="U218" s="35"/>
    </row>
    <row r="219" spans="1:21" ht="67.2" customHeight="1" x14ac:dyDescent="0.25">
      <c r="A219" s="35"/>
      <c r="B219" s="35"/>
      <c r="C219" s="35"/>
      <c r="D219" s="35"/>
      <c r="E219" s="35"/>
      <c r="F219" s="35"/>
      <c r="G219" s="35"/>
      <c r="H219" s="35"/>
      <c r="I219" s="72"/>
      <c r="J219" s="72"/>
      <c r="K219" s="35"/>
      <c r="L219" s="35"/>
      <c r="M219" s="35"/>
      <c r="N219" s="35"/>
      <c r="O219" s="35"/>
      <c r="P219" s="35"/>
      <c r="Q219" s="35"/>
      <c r="R219" s="35"/>
      <c r="S219" s="35"/>
      <c r="T219" s="35"/>
      <c r="U219" s="35"/>
    </row>
    <row r="220" spans="1:21" ht="67.2" customHeight="1" x14ac:dyDescent="0.25">
      <c r="A220" s="35"/>
      <c r="B220" s="35"/>
      <c r="C220" s="35"/>
      <c r="D220" s="35"/>
      <c r="E220" s="35"/>
      <c r="F220" s="35"/>
      <c r="G220" s="35"/>
      <c r="H220" s="35"/>
      <c r="I220" s="72"/>
      <c r="J220" s="72"/>
      <c r="K220" s="35"/>
      <c r="L220" s="35"/>
      <c r="M220" s="35"/>
      <c r="N220" s="35"/>
      <c r="O220" s="35"/>
      <c r="P220" s="35"/>
      <c r="Q220" s="35"/>
      <c r="R220" s="35"/>
      <c r="S220" s="35"/>
      <c r="T220" s="35"/>
      <c r="U220" s="35"/>
    </row>
    <row r="221" spans="1:21" ht="67.2" customHeight="1" x14ac:dyDescent="0.25">
      <c r="A221" s="35"/>
      <c r="B221" s="35"/>
      <c r="C221" s="35"/>
      <c r="D221" s="35"/>
      <c r="E221" s="35"/>
      <c r="F221" s="35"/>
      <c r="G221" s="35"/>
      <c r="H221" s="35"/>
      <c r="I221" s="72"/>
      <c r="J221" s="72"/>
      <c r="K221" s="35"/>
      <c r="L221" s="35"/>
      <c r="M221" s="35"/>
      <c r="N221" s="35"/>
      <c r="O221" s="35"/>
      <c r="P221" s="35"/>
      <c r="Q221" s="35"/>
      <c r="R221" s="35"/>
      <c r="S221" s="35"/>
      <c r="T221" s="35"/>
      <c r="U221" s="35"/>
    </row>
    <row r="222" spans="1:21" ht="67.2" customHeight="1" x14ac:dyDescent="0.25">
      <c r="A222" s="35"/>
      <c r="B222" s="35"/>
      <c r="C222" s="35"/>
      <c r="D222" s="35"/>
      <c r="E222" s="35"/>
      <c r="F222" s="35"/>
      <c r="G222" s="35"/>
      <c r="H222" s="35"/>
      <c r="I222" s="72"/>
      <c r="J222" s="72"/>
      <c r="K222" s="35"/>
      <c r="L222" s="35"/>
      <c r="M222" s="35"/>
      <c r="N222" s="117"/>
      <c r="O222" s="35"/>
      <c r="P222" s="35"/>
      <c r="Q222" s="35"/>
      <c r="R222" s="35"/>
      <c r="S222" s="35"/>
      <c r="T222" s="35"/>
      <c r="U222" s="35"/>
    </row>
    <row r="223" spans="1:21" ht="67.2" customHeight="1" x14ac:dyDescent="0.25">
      <c r="A223" s="35"/>
      <c r="B223" s="35"/>
      <c r="C223" s="35"/>
      <c r="D223" s="35"/>
      <c r="E223" s="35"/>
      <c r="F223" s="35"/>
      <c r="G223" s="35"/>
      <c r="H223" s="35"/>
      <c r="I223" s="72"/>
      <c r="J223" s="72"/>
      <c r="K223" s="35"/>
      <c r="L223" s="35"/>
      <c r="M223" s="35"/>
      <c r="N223" s="117"/>
      <c r="O223" s="35"/>
      <c r="P223" s="35"/>
      <c r="Q223" s="35"/>
      <c r="R223" s="35"/>
      <c r="S223" s="35"/>
      <c r="T223" s="35"/>
      <c r="U223" s="35"/>
    </row>
    <row r="224" spans="1:21" ht="67.2" customHeight="1" x14ac:dyDescent="0.25">
      <c r="A224" s="35"/>
      <c r="B224" s="35"/>
      <c r="C224" s="35"/>
      <c r="D224" s="35"/>
      <c r="E224" s="35"/>
      <c r="F224" s="35"/>
      <c r="G224" s="35"/>
      <c r="H224" s="35"/>
      <c r="I224" s="72"/>
      <c r="J224" s="72"/>
      <c r="K224" s="35"/>
      <c r="L224" s="35"/>
      <c r="M224" s="35"/>
      <c r="N224" s="117"/>
      <c r="O224" s="35"/>
      <c r="P224" s="35"/>
      <c r="Q224" s="35"/>
      <c r="R224" s="35"/>
      <c r="S224" s="35"/>
      <c r="T224" s="35"/>
      <c r="U224" s="35"/>
    </row>
    <row r="225" spans="1:21" ht="67.2" customHeight="1" x14ac:dyDescent="0.25">
      <c r="A225" s="35"/>
      <c r="B225" s="35"/>
      <c r="C225" s="35"/>
      <c r="D225" s="35"/>
      <c r="E225" s="35"/>
      <c r="F225" s="35"/>
      <c r="G225" s="35"/>
      <c r="H225" s="35"/>
      <c r="I225" s="72"/>
      <c r="J225" s="72"/>
      <c r="K225" s="35"/>
      <c r="L225" s="35"/>
      <c r="M225" s="35"/>
      <c r="N225" s="117"/>
      <c r="O225" s="35"/>
      <c r="P225" s="35"/>
      <c r="Q225" s="35"/>
      <c r="R225" s="35"/>
      <c r="S225" s="35"/>
      <c r="T225" s="35"/>
      <c r="U225" s="35"/>
    </row>
    <row r="226" spans="1:21" ht="67.2" customHeight="1" x14ac:dyDescent="0.25">
      <c r="A226" s="35"/>
      <c r="B226" s="35"/>
      <c r="C226" s="35"/>
      <c r="D226" s="35"/>
      <c r="E226" s="35"/>
      <c r="F226" s="35"/>
      <c r="G226" s="35"/>
      <c r="H226" s="35"/>
      <c r="I226" s="72"/>
      <c r="J226" s="72"/>
      <c r="K226" s="35"/>
      <c r="L226" s="35"/>
      <c r="M226" s="35"/>
      <c r="N226" s="117"/>
      <c r="O226" s="35"/>
      <c r="P226" s="35"/>
      <c r="Q226" s="35"/>
      <c r="R226" s="35"/>
      <c r="S226" s="35"/>
      <c r="T226" s="35"/>
      <c r="U226" s="35"/>
    </row>
    <row r="227" spans="1:21" ht="67.2" customHeight="1" x14ac:dyDescent="0.25">
      <c r="A227" s="35"/>
      <c r="B227" s="35"/>
      <c r="C227" s="35"/>
      <c r="D227" s="35"/>
      <c r="E227" s="35"/>
      <c r="F227" s="35"/>
      <c r="G227" s="35"/>
      <c r="H227" s="35"/>
      <c r="I227" s="72"/>
      <c r="J227" s="72"/>
      <c r="K227" s="35"/>
      <c r="L227" s="35"/>
      <c r="M227" s="35"/>
      <c r="N227" s="117"/>
      <c r="O227" s="35"/>
      <c r="P227" s="35"/>
      <c r="Q227" s="35"/>
      <c r="R227" s="35"/>
      <c r="S227" s="35"/>
      <c r="T227" s="35"/>
      <c r="U227" s="35"/>
    </row>
    <row r="228" spans="1:21" ht="67.2" customHeight="1" x14ac:dyDescent="0.25">
      <c r="A228" s="35"/>
      <c r="B228" s="35"/>
      <c r="C228" s="35"/>
      <c r="D228" s="35"/>
      <c r="E228" s="35"/>
      <c r="F228" s="35"/>
      <c r="G228" s="35"/>
      <c r="H228" s="35"/>
      <c r="I228" s="72"/>
      <c r="J228" s="72"/>
      <c r="K228" s="35"/>
      <c r="L228" s="35"/>
      <c r="M228" s="35"/>
      <c r="N228" s="117"/>
      <c r="O228" s="35"/>
      <c r="P228" s="35"/>
      <c r="Q228" s="35"/>
      <c r="R228" s="35"/>
      <c r="S228" s="35"/>
      <c r="T228" s="35"/>
      <c r="U228" s="35"/>
    </row>
    <row r="229" spans="1:21" ht="67.2" customHeight="1" x14ac:dyDescent="0.25">
      <c r="A229" s="35"/>
      <c r="B229" s="35"/>
      <c r="C229" s="35"/>
      <c r="D229" s="35"/>
      <c r="E229" s="35"/>
      <c r="F229" s="35"/>
      <c r="G229" s="35"/>
      <c r="H229" s="35"/>
      <c r="I229" s="72"/>
      <c r="J229" s="72"/>
      <c r="K229" s="35"/>
      <c r="L229" s="35"/>
      <c r="M229" s="35"/>
      <c r="N229" s="35"/>
      <c r="O229" s="35"/>
      <c r="P229" s="35"/>
      <c r="Q229" s="35"/>
      <c r="R229" s="35"/>
      <c r="S229" s="35"/>
      <c r="T229" s="35"/>
      <c r="U229" s="35"/>
    </row>
    <row r="230" spans="1:21" ht="67.2" customHeight="1" x14ac:dyDescent="0.25">
      <c r="A230" s="35"/>
      <c r="B230" s="35"/>
      <c r="C230" s="35"/>
      <c r="D230" s="35"/>
      <c r="E230" s="35"/>
      <c r="F230" s="35"/>
      <c r="G230" s="35"/>
      <c r="H230" s="35"/>
      <c r="I230" s="72"/>
      <c r="J230" s="72"/>
      <c r="K230" s="35"/>
      <c r="L230" s="35"/>
      <c r="M230" s="35"/>
      <c r="N230" s="35"/>
      <c r="O230" s="35"/>
      <c r="P230" s="35"/>
      <c r="Q230" s="35"/>
      <c r="R230" s="35"/>
      <c r="S230" s="35"/>
      <c r="T230" s="35"/>
      <c r="U230" s="35"/>
    </row>
    <row r="231" spans="1:21" ht="67.2" customHeight="1" x14ac:dyDescent="0.25">
      <c r="A231" s="35"/>
      <c r="B231" s="35"/>
      <c r="C231" s="35"/>
      <c r="D231" s="35"/>
      <c r="E231" s="35"/>
      <c r="F231" s="35"/>
      <c r="G231" s="35"/>
      <c r="H231" s="35"/>
      <c r="I231" s="72"/>
      <c r="J231" s="72"/>
      <c r="K231" s="35"/>
      <c r="L231" s="35"/>
      <c r="M231" s="35"/>
      <c r="N231" s="35"/>
      <c r="O231" s="35"/>
      <c r="P231" s="35"/>
      <c r="Q231" s="35"/>
      <c r="R231" s="35"/>
      <c r="S231" s="35"/>
      <c r="T231" s="35"/>
      <c r="U231" s="35"/>
    </row>
    <row r="232" spans="1:21" ht="67.2" customHeight="1" x14ac:dyDescent="0.25">
      <c r="A232" s="35"/>
      <c r="B232" s="35"/>
      <c r="C232" s="35"/>
      <c r="D232" s="35"/>
      <c r="E232" s="35"/>
      <c r="F232" s="35"/>
      <c r="G232" s="35"/>
      <c r="H232" s="35"/>
      <c r="I232" s="72"/>
      <c r="J232" s="72"/>
      <c r="K232" s="35"/>
      <c r="L232" s="35"/>
      <c r="M232" s="35"/>
      <c r="N232" s="35"/>
      <c r="O232" s="35"/>
      <c r="P232" s="35"/>
      <c r="Q232" s="35"/>
      <c r="R232" s="35"/>
      <c r="S232" s="35"/>
      <c r="T232" s="35"/>
      <c r="U232" s="35"/>
    </row>
    <row r="233" spans="1:21" ht="67.2" customHeight="1" x14ac:dyDescent="0.25">
      <c r="A233" s="35"/>
      <c r="B233" s="35"/>
      <c r="C233" s="35"/>
      <c r="D233" s="35"/>
      <c r="E233" s="35"/>
      <c r="F233" s="35"/>
      <c r="G233" s="35"/>
      <c r="H233" s="35"/>
      <c r="I233" s="72"/>
      <c r="J233" s="72"/>
      <c r="K233" s="35"/>
      <c r="L233" s="35"/>
      <c r="M233" s="35"/>
      <c r="N233" s="35"/>
      <c r="O233" s="35"/>
      <c r="P233" s="35"/>
      <c r="Q233" s="35"/>
      <c r="R233" s="35"/>
      <c r="S233" s="35"/>
      <c r="T233" s="35"/>
      <c r="U233" s="35"/>
    </row>
    <row r="234" spans="1:21" ht="67.2" customHeight="1" x14ac:dyDescent="0.25">
      <c r="A234" s="35"/>
      <c r="B234" s="35"/>
      <c r="C234" s="35"/>
      <c r="D234" s="35"/>
      <c r="E234" s="35"/>
      <c r="F234" s="35"/>
      <c r="G234" s="35"/>
      <c r="H234" s="35"/>
      <c r="I234" s="72"/>
      <c r="J234" s="72"/>
      <c r="K234" s="35"/>
      <c r="L234" s="35"/>
      <c r="M234" s="35"/>
      <c r="N234" s="35"/>
      <c r="O234" s="35"/>
      <c r="P234" s="35"/>
      <c r="Q234" s="35"/>
      <c r="R234" s="35"/>
      <c r="S234" s="35"/>
      <c r="T234" s="35"/>
      <c r="U234" s="35"/>
    </row>
    <row r="235" spans="1:21" ht="67.2" customHeight="1" x14ac:dyDescent="0.25">
      <c r="A235" s="35"/>
      <c r="B235" s="35"/>
      <c r="C235" s="35"/>
      <c r="D235" s="35"/>
      <c r="E235" s="35"/>
      <c r="F235" s="35"/>
      <c r="G235" s="35"/>
      <c r="H235" s="35"/>
      <c r="I235" s="72"/>
      <c r="J235" s="72"/>
      <c r="K235" s="35"/>
      <c r="L235" s="35"/>
      <c r="M235" s="35"/>
      <c r="N235" s="35"/>
      <c r="O235" s="35"/>
      <c r="P235" s="35"/>
      <c r="Q235" s="35"/>
      <c r="R235" s="35"/>
      <c r="S235" s="35"/>
      <c r="T235" s="35"/>
      <c r="U235" s="35"/>
    </row>
    <row r="236" spans="1:21" ht="67.2" customHeight="1" x14ac:dyDescent="0.25">
      <c r="A236" s="35"/>
      <c r="B236" s="35"/>
      <c r="C236" s="35"/>
      <c r="D236" s="35"/>
      <c r="E236" s="35"/>
      <c r="F236" s="35"/>
      <c r="G236" s="35"/>
      <c r="H236" s="35"/>
      <c r="I236" s="72"/>
      <c r="J236" s="72"/>
      <c r="K236" s="35"/>
      <c r="L236" s="35"/>
      <c r="M236" s="35"/>
      <c r="N236" s="35"/>
      <c r="O236" s="35"/>
      <c r="P236" s="35"/>
      <c r="Q236" s="35"/>
      <c r="R236" s="35"/>
      <c r="S236" s="35"/>
      <c r="T236" s="35"/>
      <c r="U236" s="35"/>
    </row>
    <row r="237" spans="1:21" ht="67.2" customHeight="1" x14ac:dyDescent="0.25">
      <c r="A237" s="35"/>
      <c r="B237" s="35"/>
      <c r="C237" s="35"/>
      <c r="D237" s="35"/>
      <c r="E237" s="35"/>
      <c r="F237" s="35"/>
      <c r="G237" s="35"/>
      <c r="H237" s="35"/>
      <c r="I237" s="72"/>
      <c r="J237" s="72"/>
      <c r="K237" s="35"/>
      <c r="L237" s="35"/>
      <c r="M237" s="35"/>
      <c r="N237" s="35"/>
      <c r="O237" s="35"/>
      <c r="P237" s="35"/>
      <c r="Q237" s="35"/>
      <c r="R237" s="35"/>
      <c r="S237" s="35"/>
      <c r="T237" s="35"/>
      <c r="U237" s="35"/>
    </row>
    <row r="238" spans="1:21" ht="67.2" customHeight="1" x14ac:dyDescent="0.25">
      <c r="A238" s="35"/>
      <c r="B238" s="35"/>
      <c r="C238" s="35"/>
      <c r="D238" s="35"/>
      <c r="E238" s="35"/>
      <c r="F238" s="35"/>
      <c r="G238" s="35"/>
      <c r="H238" s="35"/>
      <c r="I238" s="72"/>
      <c r="J238" s="72"/>
      <c r="K238" s="35"/>
      <c r="L238" s="35"/>
      <c r="M238" s="35"/>
      <c r="N238" s="35"/>
      <c r="O238" s="35"/>
      <c r="P238" s="35"/>
      <c r="Q238" s="35"/>
      <c r="R238" s="35"/>
      <c r="S238" s="35"/>
      <c r="T238" s="35"/>
      <c r="U238" s="35"/>
    </row>
    <row r="239" spans="1:21" ht="67.2" customHeight="1" x14ac:dyDescent="0.25">
      <c r="A239" s="35"/>
      <c r="B239" s="35"/>
      <c r="C239" s="35"/>
      <c r="D239" s="35"/>
      <c r="E239" s="35"/>
      <c r="F239" s="35"/>
      <c r="G239" s="35"/>
      <c r="H239" s="35"/>
      <c r="I239" s="72"/>
      <c r="J239" s="72"/>
      <c r="K239" s="35"/>
      <c r="L239" s="35"/>
      <c r="M239" s="35"/>
      <c r="N239" s="35"/>
      <c r="O239" s="35"/>
      <c r="P239" s="35"/>
      <c r="Q239" s="35"/>
      <c r="R239" s="35"/>
      <c r="S239" s="35"/>
      <c r="T239" s="35"/>
      <c r="U239" s="35"/>
    </row>
    <row r="240" spans="1:21" ht="67.2" customHeight="1" x14ac:dyDescent="0.25">
      <c r="A240" s="35"/>
      <c r="B240" s="35"/>
      <c r="C240" s="35"/>
      <c r="D240" s="35"/>
      <c r="E240" s="35"/>
      <c r="F240" s="35"/>
      <c r="G240" s="35"/>
      <c r="H240" s="35"/>
      <c r="I240" s="72"/>
      <c r="J240" s="72"/>
      <c r="K240" s="35"/>
      <c r="L240" s="35"/>
      <c r="M240" s="35"/>
      <c r="N240" s="35"/>
      <c r="O240" s="35"/>
      <c r="P240" s="35"/>
      <c r="Q240" s="35"/>
      <c r="R240" s="35"/>
      <c r="S240" s="35"/>
      <c r="T240" s="35"/>
      <c r="U240" s="35"/>
    </row>
    <row r="241" spans="1:21" ht="67.2" customHeight="1" x14ac:dyDescent="0.25">
      <c r="A241" s="35"/>
      <c r="B241" s="35"/>
      <c r="C241" s="35"/>
      <c r="D241" s="35"/>
      <c r="E241" s="35"/>
      <c r="F241" s="35"/>
      <c r="G241" s="35"/>
      <c r="H241" s="35"/>
      <c r="I241" s="72"/>
      <c r="J241" s="72"/>
      <c r="K241" s="35"/>
      <c r="L241" s="35"/>
      <c r="M241" s="35"/>
      <c r="N241" s="35"/>
      <c r="O241" s="35"/>
      <c r="P241" s="35"/>
      <c r="Q241" s="35"/>
      <c r="R241" s="35"/>
      <c r="S241" s="35"/>
      <c r="T241" s="35"/>
      <c r="U241" s="35"/>
    </row>
    <row r="242" spans="1:21" ht="67.2" customHeight="1" x14ac:dyDescent="0.25">
      <c r="A242" s="35"/>
      <c r="B242" s="35"/>
      <c r="C242" s="35"/>
      <c r="D242" s="35"/>
      <c r="E242" s="35"/>
      <c r="F242" s="35"/>
      <c r="G242" s="35"/>
      <c r="H242" s="35"/>
      <c r="I242" s="72"/>
      <c r="J242" s="72"/>
      <c r="K242" s="35"/>
      <c r="L242" s="35"/>
      <c r="M242" s="35"/>
      <c r="N242" s="35"/>
      <c r="O242" s="35"/>
      <c r="P242" s="35"/>
      <c r="Q242" s="35"/>
      <c r="R242" s="35"/>
      <c r="S242" s="35"/>
      <c r="T242" s="35"/>
      <c r="U242" s="35"/>
    </row>
    <row r="243" spans="1:21" ht="67.2" customHeight="1" x14ac:dyDescent="0.25">
      <c r="A243" s="35"/>
      <c r="B243" s="35"/>
      <c r="C243" s="35"/>
      <c r="D243" s="35"/>
      <c r="E243" s="35"/>
      <c r="F243" s="35"/>
      <c r="G243" s="35"/>
      <c r="H243" s="35"/>
      <c r="I243" s="72"/>
      <c r="J243" s="72"/>
      <c r="K243" s="35"/>
      <c r="L243" s="35"/>
      <c r="M243" s="35"/>
      <c r="N243" s="35"/>
      <c r="O243" s="35"/>
      <c r="P243" s="35"/>
      <c r="Q243" s="35"/>
      <c r="R243" s="35"/>
      <c r="S243" s="35"/>
      <c r="T243" s="35"/>
      <c r="U243" s="35"/>
    </row>
    <row r="244" spans="1:21" ht="67.2" customHeight="1" x14ac:dyDescent="0.25">
      <c r="A244" s="35"/>
      <c r="B244" s="35"/>
      <c r="C244" s="35"/>
      <c r="D244" s="35"/>
      <c r="E244" s="35"/>
      <c r="F244" s="35"/>
      <c r="G244" s="35"/>
      <c r="H244" s="35"/>
      <c r="I244" s="72"/>
      <c r="J244" s="72"/>
      <c r="K244" s="35"/>
      <c r="L244" s="35"/>
      <c r="M244" s="35"/>
      <c r="N244" s="35"/>
      <c r="O244" s="35"/>
      <c r="P244" s="35"/>
      <c r="Q244" s="35"/>
      <c r="R244" s="35"/>
      <c r="S244" s="35"/>
      <c r="T244" s="35"/>
      <c r="U244" s="35"/>
    </row>
    <row r="245" spans="1:21" ht="67.2" customHeight="1" x14ac:dyDescent="0.25">
      <c r="A245" s="35"/>
      <c r="B245" s="35"/>
      <c r="C245" s="35"/>
      <c r="D245" s="35"/>
      <c r="E245" s="35"/>
      <c r="F245" s="35"/>
      <c r="G245" s="35"/>
      <c r="H245" s="35"/>
      <c r="I245" s="72"/>
      <c r="J245" s="72"/>
      <c r="K245" s="35"/>
      <c r="L245" s="35"/>
      <c r="M245" s="35"/>
      <c r="N245" s="35"/>
      <c r="O245" s="35"/>
      <c r="P245" s="35"/>
      <c r="Q245" s="35"/>
      <c r="R245" s="35"/>
      <c r="S245" s="35"/>
      <c r="T245" s="35"/>
      <c r="U245" s="35"/>
    </row>
    <row r="246" spans="1:21" ht="67.2" customHeight="1" x14ac:dyDescent="0.25">
      <c r="A246" s="35"/>
      <c r="B246" s="35"/>
      <c r="C246" s="35"/>
      <c r="D246" s="35"/>
      <c r="E246" s="35"/>
      <c r="F246" s="35"/>
      <c r="G246" s="35"/>
      <c r="H246" s="35"/>
      <c r="I246" s="72"/>
      <c r="J246" s="72"/>
      <c r="K246" s="35"/>
      <c r="L246" s="35"/>
      <c r="M246" s="35"/>
      <c r="N246" s="35"/>
      <c r="O246" s="35"/>
      <c r="P246" s="35"/>
      <c r="Q246" s="35"/>
      <c r="R246" s="35"/>
      <c r="S246" s="35"/>
      <c r="T246" s="35"/>
      <c r="U246" s="35"/>
    </row>
    <row r="247" spans="1:21" ht="67.2" customHeight="1" x14ac:dyDescent="0.25">
      <c r="A247" s="35"/>
      <c r="B247" s="35"/>
      <c r="C247" s="35"/>
      <c r="D247" s="35"/>
      <c r="E247" s="35"/>
      <c r="F247" s="35"/>
      <c r="G247" s="35"/>
      <c r="H247" s="35"/>
      <c r="I247" s="72"/>
      <c r="J247" s="72"/>
      <c r="K247" s="35"/>
      <c r="L247" s="35"/>
      <c r="M247" s="35"/>
      <c r="N247" s="35"/>
      <c r="O247" s="35"/>
      <c r="P247" s="35"/>
      <c r="Q247" s="35"/>
      <c r="R247" s="35"/>
      <c r="S247" s="35"/>
      <c r="T247" s="35"/>
      <c r="U247" s="35"/>
    </row>
    <row r="248" spans="1:21" ht="67.2" customHeight="1" x14ac:dyDescent="0.25">
      <c r="A248" s="35"/>
      <c r="B248" s="35"/>
      <c r="C248" s="35"/>
      <c r="D248" s="35"/>
      <c r="E248" s="35"/>
      <c r="F248" s="35"/>
      <c r="G248" s="35"/>
      <c r="H248" s="35"/>
      <c r="I248" s="72"/>
      <c r="J248" s="72"/>
      <c r="K248" s="35"/>
      <c r="L248" s="35"/>
      <c r="M248" s="35"/>
      <c r="N248" s="35"/>
      <c r="O248" s="35"/>
      <c r="P248" s="35"/>
      <c r="Q248" s="35"/>
      <c r="R248" s="35"/>
      <c r="S248" s="35"/>
      <c r="T248" s="35"/>
      <c r="U248" s="35"/>
    </row>
    <row r="249" spans="1:21" ht="67.2" customHeight="1" x14ac:dyDescent="0.25">
      <c r="A249" s="35"/>
      <c r="B249" s="35"/>
      <c r="C249" s="35"/>
      <c r="D249" s="35"/>
      <c r="E249" s="35"/>
      <c r="F249" s="35"/>
      <c r="G249" s="35"/>
      <c r="H249" s="35"/>
      <c r="I249" s="72"/>
      <c r="J249" s="72"/>
      <c r="K249" s="35"/>
      <c r="L249" s="35"/>
      <c r="M249" s="35"/>
      <c r="N249" s="35"/>
      <c r="O249" s="35"/>
      <c r="P249" s="35"/>
      <c r="Q249" s="35"/>
      <c r="R249" s="35"/>
      <c r="S249" s="35"/>
      <c r="T249" s="35"/>
      <c r="U249" s="35"/>
    </row>
    <row r="250" spans="1:21" ht="67.2" customHeight="1" x14ac:dyDescent="0.25">
      <c r="A250" s="117"/>
      <c r="B250" s="35"/>
      <c r="C250" s="35"/>
      <c r="D250" s="35"/>
      <c r="E250" s="35"/>
      <c r="F250" s="35"/>
      <c r="G250" s="35"/>
      <c r="H250" s="35"/>
      <c r="I250" s="72"/>
      <c r="J250" s="72"/>
      <c r="K250" s="35"/>
      <c r="L250" s="35"/>
      <c r="M250" s="35"/>
      <c r="N250" s="117"/>
      <c r="O250" s="35"/>
      <c r="P250" s="35"/>
      <c r="Q250" s="35"/>
      <c r="R250" s="35"/>
      <c r="S250" s="35"/>
      <c r="T250" s="35"/>
      <c r="U250" s="35"/>
    </row>
    <row r="251" spans="1:21" ht="67.2" customHeight="1" x14ac:dyDescent="0.25">
      <c r="A251" s="35"/>
      <c r="B251" s="35"/>
      <c r="C251" s="35"/>
      <c r="D251" s="35"/>
      <c r="E251" s="35"/>
      <c r="F251" s="35"/>
      <c r="G251" s="35"/>
      <c r="H251" s="35"/>
      <c r="I251" s="72"/>
      <c r="J251" s="72"/>
      <c r="K251" s="35"/>
      <c r="L251" s="35"/>
      <c r="M251" s="35"/>
      <c r="N251" s="117"/>
      <c r="O251" s="35"/>
      <c r="P251" s="35"/>
      <c r="Q251" s="35"/>
      <c r="R251" s="35"/>
      <c r="S251" s="35"/>
      <c r="T251" s="35"/>
      <c r="U251" s="35"/>
    </row>
    <row r="252" spans="1:21" ht="67.2" customHeight="1" x14ac:dyDescent="0.25">
      <c r="A252" s="35"/>
      <c r="B252" s="35"/>
      <c r="C252" s="35"/>
      <c r="D252" s="35"/>
      <c r="E252" s="35"/>
      <c r="F252" s="35"/>
      <c r="G252" s="35"/>
      <c r="H252" s="35"/>
      <c r="I252" s="72"/>
      <c r="J252" s="72"/>
      <c r="K252" s="35"/>
      <c r="L252" s="35"/>
      <c r="M252" s="35"/>
      <c r="N252" s="117"/>
      <c r="O252" s="35"/>
      <c r="P252" s="35"/>
      <c r="Q252" s="35"/>
      <c r="R252" s="35"/>
      <c r="S252" s="35"/>
      <c r="T252" s="35"/>
      <c r="U252" s="35"/>
    </row>
    <row r="253" spans="1:21" ht="67.2" customHeight="1" x14ac:dyDescent="0.25">
      <c r="A253" s="35"/>
      <c r="B253" s="35"/>
      <c r="C253" s="35"/>
      <c r="D253" s="35"/>
      <c r="E253" s="35"/>
      <c r="F253" s="35"/>
      <c r="G253" s="35"/>
      <c r="H253" s="35"/>
      <c r="I253" s="72"/>
      <c r="J253" s="72"/>
      <c r="K253" s="35"/>
      <c r="L253" s="35"/>
      <c r="M253" s="35"/>
      <c r="N253" s="117"/>
      <c r="O253" s="35"/>
      <c r="P253" s="35"/>
      <c r="Q253" s="35"/>
      <c r="R253" s="35"/>
      <c r="S253" s="35"/>
      <c r="T253" s="35"/>
      <c r="U253" s="35"/>
    </row>
    <row r="254" spans="1:21" ht="67.2" customHeight="1" x14ac:dyDescent="0.25">
      <c r="A254" s="35"/>
      <c r="B254" s="35"/>
      <c r="C254" s="35"/>
      <c r="D254" s="35"/>
      <c r="E254" s="35"/>
      <c r="F254" s="35"/>
      <c r="G254" s="35"/>
      <c r="H254" s="35"/>
      <c r="I254" s="72"/>
      <c r="J254" s="72"/>
      <c r="K254" s="35"/>
      <c r="L254" s="35"/>
      <c r="M254" s="35"/>
      <c r="N254" s="117"/>
      <c r="O254" s="35"/>
      <c r="P254" s="35"/>
      <c r="Q254" s="35"/>
      <c r="R254" s="35"/>
      <c r="S254" s="35"/>
      <c r="T254" s="35"/>
      <c r="U254" s="35"/>
    </row>
    <row r="255" spans="1:21" ht="67.2" customHeight="1" x14ac:dyDescent="0.25">
      <c r="A255" s="35"/>
      <c r="B255" s="35"/>
      <c r="C255" s="35"/>
      <c r="D255" s="35"/>
      <c r="E255" s="35"/>
      <c r="F255" s="35"/>
      <c r="G255" s="35"/>
      <c r="H255" s="35"/>
      <c r="I255" s="72"/>
      <c r="J255" s="72"/>
      <c r="K255" s="35"/>
      <c r="L255" s="35"/>
      <c r="M255" s="35"/>
      <c r="N255" s="117"/>
      <c r="O255" s="35"/>
      <c r="P255" s="35"/>
      <c r="Q255" s="35"/>
      <c r="R255" s="35"/>
      <c r="S255" s="35"/>
      <c r="T255" s="35"/>
      <c r="U255" s="35"/>
    </row>
    <row r="256" spans="1:21" ht="67.2" customHeight="1" x14ac:dyDescent="0.25">
      <c r="A256" s="35"/>
      <c r="B256" s="35"/>
      <c r="C256" s="35"/>
      <c r="D256" s="35"/>
      <c r="E256" s="35"/>
      <c r="F256" s="35"/>
      <c r="G256" s="35"/>
      <c r="H256" s="35"/>
      <c r="I256" s="72"/>
      <c r="J256" s="72"/>
      <c r="K256" s="35"/>
      <c r="L256" s="35"/>
      <c r="M256" s="35"/>
      <c r="N256" s="117"/>
      <c r="O256" s="35"/>
      <c r="P256" s="35"/>
      <c r="Q256" s="35"/>
      <c r="R256" s="35"/>
      <c r="S256" s="35"/>
      <c r="T256" s="35"/>
      <c r="U256" s="35"/>
    </row>
    <row r="257" spans="1:21" ht="67.2" customHeight="1" x14ac:dyDescent="0.25">
      <c r="A257" s="35"/>
      <c r="B257" s="35"/>
      <c r="C257" s="35"/>
      <c r="D257" s="35"/>
      <c r="E257" s="35"/>
      <c r="F257" s="35"/>
      <c r="G257" s="35"/>
      <c r="H257" s="35"/>
      <c r="I257" s="72"/>
      <c r="J257" s="72"/>
      <c r="K257" s="35"/>
      <c r="L257" s="35"/>
      <c r="M257" s="35"/>
      <c r="N257" s="117"/>
      <c r="O257" s="35"/>
      <c r="P257" s="35"/>
      <c r="Q257" s="35"/>
      <c r="R257" s="35"/>
      <c r="S257" s="35"/>
      <c r="T257" s="35"/>
      <c r="U257" s="35"/>
    </row>
    <row r="258" spans="1:21" ht="67.2" customHeight="1" x14ac:dyDescent="0.25">
      <c r="A258" s="35"/>
      <c r="B258" s="35"/>
      <c r="C258" s="35"/>
      <c r="D258" s="35"/>
      <c r="E258" s="35"/>
      <c r="F258" s="35"/>
      <c r="G258" s="35"/>
      <c r="H258" s="35"/>
      <c r="I258" s="72"/>
      <c r="J258" s="72"/>
      <c r="K258" s="35"/>
      <c r="L258" s="35"/>
      <c r="M258" s="35"/>
      <c r="N258" s="117"/>
      <c r="O258" s="35"/>
      <c r="P258" s="35"/>
      <c r="Q258" s="35"/>
      <c r="R258" s="35"/>
      <c r="S258" s="35"/>
      <c r="T258" s="35"/>
      <c r="U258" s="35"/>
    </row>
    <row r="259" spans="1:21" ht="67.2" customHeight="1" x14ac:dyDescent="0.25">
      <c r="A259" s="35"/>
      <c r="B259" s="35"/>
      <c r="C259" s="35"/>
      <c r="D259" s="35"/>
      <c r="E259" s="35"/>
      <c r="F259" s="35"/>
      <c r="G259" s="35"/>
      <c r="H259" s="35"/>
      <c r="I259" s="72"/>
      <c r="J259" s="72"/>
      <c r="K259" s="35"/>
      <c r="L259" s="35"/>
      <c r="M259" s="35"/>
      <c r="N259" s="117"/>
      <c r="O259" s="35"/>
      <c r="P259" s="35"/>
      <c r="Q259" s="35"/>
      <c r="R259" s="35"/>
      <c r="S259" s="35"/>
      <c r="T259" s="35"/>
      <c r="U259" s="35"/>
    </row>
    <row r="260" spans="1:21" ht="67.2" customHeight="1" x14ac:dyDescent="0.25">
      <c r="A260" s="35"/>
      <c r="B260" s="35"/>
      <c r="C260" s="35"/>
      <c r="D260" s="35"/>
      <c r="E260" s="35"/>
      <c r="F260" s="35"/>
      <c r="G260" s="35"/>
      <c r="H260" s="35"/>
      <c r="I260" s="72"/>
      <c r="J260" s="72"/>
      <c r="K260" s="35"/>
      <c r="L260" s="35"/>
      <c r="M260" s="35"/>
      <c r="N260" s="117"/>
      <c r="O260" s="35"/>
      <c r="P260" s="35"/>
      <c r="Q260" s="35"/>
      <c r="R260" s="35"/>
      <c r="S260" s="35"/>
      <c r="T260" s="35"/>
      <c r="U260" s="35"/>
    </row>
    <row r="261" spans="1:21" ht="67.2" customHeight="1" x14ac:dyDescent="0.25">
      <c r="A261" s="35"/>
      <c r="B261" s="35"/>
      <c r="C261" s="35"/>
      <c r="D261" s="35"/>
      <c r="E261" s="35"/>
      <c r="F261" s="35"/>
      <c r="G261" s="35"/>
      <c r="H261" s="35"/>
      <c r="I261" s="72"/>
      <c r="J261" s="72"/>
      <c r="K261" s="35"/>
      <c r="L261" s="35"/>
      <c r="M261" s="35"/>
      <c r="N261" s="117"/>
      <c r="O261" s="35"/>
      <c r="P261" s="35"/>
      <c r="Q261" s="35"/>
      <c r="R261" s="35"/>
      <c r="S261" s="35"/>
      <c r="T261" s="35"/>
      <c r="U261" s="35"/>
    </row>
    <row r="262" spans="1:21" ht="67.2" customHeight="1" x14ac:dyDescent="0.25">
      <c r="A262" s="35"/>
      <c r="B262" s="35"/>
      <c r="C262" s="35"/>
      <c r="D262" s="35"/>
      <c r="E262" s="35"/>
      <c r="F262" s="35"/>
      <c r="G262" s="35"/>
      <c r="H262" s="35"/>
      <c r="I262" s="72"/>
      <c r="J262" s="72"/>
      <c r="K262" s="35"/>
      <c r="L262" s="35"/>
      <c r="M262" s="35"/>
      <c r="N262" s="117"/>
      <c r="O262" s="35"/>
      <c r="P262" s="35"/>
      <c r="Q262" s="35"/>
      <c r="R262" s="35"/>
      <c r="S262" s="35"/>
      <c r="T262" s="35"/>
      <c r="U262" s="35"/>
    </row>
    <row r="263" spans="1:21" ht="67.2" customHeight="1" x14ac:dyDescent="0.25">
      <c r="A263" s="35"/>
      <c r="B263" s="35"/>
      <c r="C263" s="35"/>
      <c r="D263" s="35"/>
      <c r="E263" s="35"/>
      <c r="F263" s="35"/>
      <c r="G263" s="35"/>
      <c r="H263" s="35"/>
      <c r="I263" s="72"/>
      <c r="J263" s="72"/>
      <c r="K263" s="35"/>
      <c r="L263" s="35"/>
      <c r="M263" s="35"/>
      <c r="N263" s="117"/>
      <c r="O263" s="35"/>
      <c r="P263" s="35"/>
      <c r="Q263" s="35"/>
      <c r="R263" s="35"/>
      <c r="S263" s="35"/>
      <c r="T263" s="35"/>
      <c r="U263" s="35"/>
    </row>
    <row r="264" spans="1:21" ht="67.2" customHeight="1" x14ac:dyDescent="0.25">
      <c r="A264" s="35"/>
      <c r="B264" s="35"/>
      <c r="C264" s="35"/>
      <c r="D264" s="35"/>
      <c r="E264" s="35"/>
      <c r="F264" s="35"/>
      <c r="G264" s="35"/>
      <c r="H264" s="35"/>
      <c r="I264" s="72"/>
      <c r="J264" s="72"/>
      <c r="K264" s="35"/>
      <c r="L264" s="35"/>
      <c r="M264" s="35"/>
      <c r="N264" s="117"/>
      <c r="O264" s="35"/>
      <c r="P264" s="35"/>
      <c r="Q264" s="35"/>
      <c r="R264" s="35"/>
      <c r="S264" s="35"/>
      <c r="T264" s="35"/>
      <c r="U264" s="35"/>
    </row>
    <row r="265" spans="1:21" ht="67.2" customHeight="1" x14ac:dyDescent="0.25">
      <c r="A265" s="35"/>
      <c r="B265" s="35"/>
      <c r="C265" s="35"/>
      <c r="D265" s="35"/>
      <c r="E265" s="35"/>
      <c r="F265" s="35"/>
      <c r="G265" s="35"/>
      <c r="H265" s="35"/>
      <c r="I265" s="72"/>
      <c r="J265" s="72"/>
      <c r="K265" s="35"/>
      <c r="L265" s="35"/>
      <c r="M265" s="35"/>
      <c r="N265" s="117"/>
      <c r="O265" s="35"/>
      <c r="P265" s="35"/>
      <c r="Q265" s="35"/>
      <c r="R265" s="35"/>
      <c r="S265" s="35"/>
      <c r="T265" s="35"/>
      <c r="U265" s="35"/>
    </row>
    <row r="266" spans="1:21" ht="67.2" customHeight="1" x14ac:dyDescent="0.25">
      <c r="A266" s="117"/>
      <c r="B266" s="35"/>
      <c r="C266" s="35"/>
      <c r="D266" s="35"/>
      <c r="E266" s="35"/>
      <c r="F266" s="35"/>
      <c r="G266" s="35"/>
      <c r="H266" s="35"/>
      <c r="I266" s="72"/>
      <c r="J266" s="72"/>
      <c r="K266" s="35"/>
      <c r="L266" s="35"/>
      <c r="M266" s="35"/>
      <c r="N266" s="117"/>
      <c r="O266" s="35"/>
      <c r="P266" s="35"/>
      <c r="Q266" s="35"/>
      <c r="R266" s="35"/>
      <c r="S266" s="35"/>
      <c r="T266" s="35"/>
      <c r="U266" s="35"/>
    </row>
    <row r="267" spans="1:21" ht="67.2" customHeight="1" x14ac:dyDescent="0.25">
      <c r="A267" s="35"/>
      <c r="B267" s="35"/>
      <c r="C267" s="35"/>
      <c r="D267" s="35"/>
      <c r="E267" s="35"/>
      <c r="F267" s="35"/>
      <c r="G267" s="35"/>
      <c r="H267" s="35"/>
      <c r="I267" s="72"/>
      <c r="J267" s="72"/>
      <c r="K267" s="35"/>
      <c r="L267" s="35"/>
      <c r="M267" s="35"/>
      <c r="N267" s="117"/>
      <c r="O267" s="35"/>
      <c r="P267" s="35"/>
      <c r="Q267" s="35"/>
      <c r="R267" s="35"/>
      <c r="S267" s="35"/>
      <c r="T267" s="35"/>
      <c r="U267" s="35"/>
    </row>
    <row r="268" spans="1:21" ht="67.2" customHeight="1" x14ac:dyDescent="0.25">
      <c r="A268" s="35"/>
      <c r="B268" s="35"/>
      <c r="C268" s="35"/>
      <c r="D268" s="35"/>
      <c r="E268" s="35"/>
      <c r="F268" s="35"/>
      <c r="G268" s="35"/>
      <c r="H268" s="35"/>
      <c r="I268" s="72"/>
      <c r="J268" s="72"/>
      <c r="K268" s="35"/>
      <c r="L268" s="35"/>
      <c r="M268" s="35"/>
      <c r="N268" s="117"/>
      <c r="O268" s="35"/>
      <c r="P268" s="35"/>
      <c r="Q268" s="35"/>
      <c r="R268" s="35"/>
      <c r="S268" s="35"/>
      <c r="T268" s="35"/>
      <c r="U268" s="35"/>
    </row>
    <row r="269" spans="1:21" ht="67.2" customHeight="1" x14ac:dyDescent="0.25">
      <c r="A269" s="35"/>
      <c r="B269" s="35"/>
      <c r="C269" s="35"/>
      <c r="D269" s="35"/>
      <c r="E269" s="35"/>
      <c r="F269" s="35"/>
      <c r="G269" s="35"/>
      <c r="H269" s="35"/>
      <c r="I269" s="72"/>
      <c r="J269" s="72"/>
      <c r="K269" s="35"/>
      <c r="L269" s="35"/>
      <c r="M269" s="35"/>
      <c r="N269" s="117"/>
      <c r="O269" s="35"/>
      <c r="P269" s="35"/>
      <c r="Q269" s="35"/>
      <c r="R269" s="35"/>
      <c r="S269" s="35"/>
      <c r="T269" s="35"/>
      <c r="U269" s="35"/>
    </row>
    <row r="270" spans="1:21" ht="67.2" customHeight="1" x14ac:dyDescent="0.25">
      <c r="A270" s="35"/>
      <c r="B270" s="35"/>
      <c r="C270" s="35"/>
      <c r="D270" s="35"/>
      <c r="E270" s="35"/>
      <c r="F270" s="35"/>
      <c r="G270" s="35"/>
      <c r="H270" s="35"/>
      <c r="I270" s="72"/>
      <c r="J270" s="72"/>
      <c r="K270" s="35"/>
      <c r="L270" s="35"/>
      <c r="M270" s="35"/>
      <c r="N270" s="117"/>
      <c r="O270" s="35"/>
      <c r="P270" s="35"/>
      <c r="Q270" s="35"/>
      <c r="R270" s="35"/>
      <c r="S270" s="35"/>
      <c r="T270" s="35"/>
      <c r="U270" s="35"/>
    </row>
    <row r="271" spans="1:21" ht="67.2" customHeight="1" x14ac:dyDescent="0.25">
      <c r="A271" s="35"/>
      <c r="B271" s="35"/>
      <c r="C271" s="35"/>
      <c r="D271" s="35"/>
      <c r="E271" s="35"/>
      <c r="F271" s="35"/>
      <c r="G271" s="35"/>
      <c r="H271" s="35"/>
      <c r="I271" s="72"/>
      <c r="J271" s="72"/>
      <c r="K271" s="35"/>
      <c r="L271" s="35"/>
      <c r="M271" s="35"/>
      <c r="N271" s="117"/>
      <c r="O271" s="35"/>
      <c r="P271" s="35"/>
      <c r="Q271" s="35"/>
      <c r="R271" s="35"/>
      <c r="S271" s="35"/>
      <c r="T271" s="35"/>
      <c r="U271" s="35"/>
    </row>
    <row r="272" spans="1:21" ht="67.2" customHeight="1" x14ac:dyDescent="0.25">
      <c r="A272" s="35"/>
      <c r="B272" s="35"/>
      <c r="C272" s="35"/>
      <c r="D272" s="35"/>
      <c r="E272" s="35"/>
      <c r="F272" s="35"/>
      <c r="G272" s="35"/>
      <c r="H272" s="35"/>
      <c r="I272" s="72"/>
      <c r="J272" s="72"/>
      <c r="K272" s="35"/>
      <c r="L272" s="35"/>
      <c r="M272" s="35"/>
      <c r="N272" s="35"/>
      <c r="O272" s="35"/>
      <c r="P272" s="35"/>
      <c r="Q272" s="35"/>
      <c r="R272" s="35"/>
      <c r="S272" s="35"/>
      <c r="T272" s="35"/>
      <c r="U272" s="35"/>
    </row>
    <row r="273" spans="1:21" ht="67.2" customHeight="1" x14ac:dyDescent="0.25">
      <c r="A273" s="35"/>
      <c r="B273" s="35"/>
      <c r="C273" s="35"/>
      <c r="D273" s="35"/>
      <c r="E273" s="35"/>
      <c r="F273" s="35"/>
      <c r="G273" s="35"/>
      <c r="H273" s="35"/>
      <c r="I273" s="72"/>
      <c r="J273" s="72"/>
      <c r="K273" s="35"/>
      <c r="L273" s="35"/>
      <c r="M273" s="35"/>
      <c r="N273" s="117"/>
      <c r="O273" s="35"/>
      <c r="P273" s="35"/>
      <c r="Q273" s="35"/>
      <c r="R273" s="35"/>
      <c r="S273" s="35"/>
      <c r="T273" s="35"/>
      <c r="U273" s="35"/>
    </row>
    <row r="274" spans="1:21" ht="67.2" customHeight="1" x14ac:dyDescent="0.25">
      <c r="A274" s="35"/>
      <c r="B274" s="35"/>
      <c r="C274" s="35"/>
      <c r="D274" s="35"/>
      <c r="E274" s="35"/>
      <c r="F274" s="35"/>
      <c r="G274" s="35"/>
      <c r="H274" s="35"/>
      <c r="I274" s="72"/>
      <c r="J274" s="72"/>
      <c r="K274" s="35"/>
      <c r="L274" s="35"/>
      <c r="M274" s="35"/>
      <c r="N274" s="117"/>
      <c r="O274" s="35"/>
      <c r="P274" s="35"/>
      <c r="Q274" s="35"/>
      <c r="R274" s="35"/>
      <c r="S274" s="35"/>
      <c r="T274" s="35"/>
      <c r="U274" s="35"/>
    </row>
    <row r="275" spans="1:21" ht="67.2" customHeight="1" x14ac:dyDescent="0.25">
      <c r="A275" s="35"/>
      <c r="B275" s="35"/>
      <c r="C275" s="35"/>
      <c r="D275" s="35"/>
      <c r="E275" s="35"/>
      <c r="F275" s="35"/>
      <c r="G275" s="35"/>
      <c r="H275" s="35"/>
      <c r="I275" s="72"/>
      <c r="J275" s="72"/>
      <c r="K275" s="35"/>
      <c r="L275" s="35"/>
      <c r="M275" s="35"/>
      <c r="N275" s="117"/>
      <c r="O275" s="35"/>
      <c r="P275" s="35"/>
      <c r="Q275" s="35"/>
      <c r="R275" s="35"/>
      <c r="S275" s="35"/>
      <c r="T275" s="35"/>
      <c r="U275" s="35"/>
    </row>
    <row r="276" spans="1:21" ht="67.2" customHeight="1" x14ac:dyDescent="0.25">
      <c r="A276" s="35"/>
      <c r="B276" s="35"/>
      <c r="C276" s="35"/>
      <c r="D276" s="35"/>
      <c r="E276" s="35"/>
      <c r="F276" s="35"/>
      <c r="G276" s="35"/>
      <c r="H276" s="35"/>
      <c r="I276" s="72"/>
      <c r="J276" s="72"/>
      <c r="K276" s="35"/>
      <c r="L276" s="35"/>
      <c r="M276" s="35"/>
      <c r="N276" s="117"/>
      <c r="O276" s="35"/>
      <c r="P276" s="35"/>
      <c r="Q276" s="35"/>
      <c r="R276" s="35"/>
      <c r="S276" s="35"/>
      <c r="T276" s="35"/>
      <c r="U276" s="35"/>
    </row>
    <row r="277" spans="1:21" ht="67.2" customHeight="1" x14ac:dyDescent="0.25">
      <c r="A277" s="35"/>
      <c r="B277" s="35"/>
      <c r="C277" s="35"/>
      <c r="D277" s="35"/>
      <c r="E277" s="35"/>
      <c r="F277" s="35"/>
      <c r="G277" s="35"/>
      <c r="H277" s="35"/>
      <c r="I277" s="72"/>
      <c r="J277" s="72"/>
      <c r="K277" s="35"/>
      <c r="L277" s="35"/>
      <c r="M277" s="35"/>
      <c r="N277" s="35"/>
      <c r="O277" s="35"/>
      <c r="P277" s="35"/>
      <c r="Q277" s="35"/>
      <c r="R277" s="35"/>
      <c r="S277" s="35"/>
      <c r="T277" s="35"/>
      <c r="U277" s="35"/>
    </row>
    <row r="278" spans="1:21" ht="67.2" customHeight="1" x14ac:dyDescent="0.25">
      <c r="A278" s="35"/>
      <c r="B278" s="35"/>
      <c r="C278" s="35"/>
      <c r="D278" s="35"/>
      <c r="E278" s="35"/>
      <c r="F278" s="35"/>
      <c r="G278" s="35"/>
      <c r="H278" s="35"/>
      <c r="I278" s="72"/>
      <c r="J278" s="72"/>
      <c r="K278" s="35"/>
      <c r="L278" s="35"/>
      <c r="M278" s="117"/>
      <c r="N278" s="117"/>
      <c r="O278" s="35"/>
      <c r="P278" s="35"/>
      <c r="Q278" s="35"/>
      <c r="R278" s="35"/>
      <c r="S278" s="35"/>
      <c r="T278" s="35"/>
      <c r="U278" s="35"/>
    </row>
    <row r="279" spans="1:21" ht="67.2" customHeight="1" x14ac:dyDescent="0.25">
      <c r="A279" s="117"/>
      <c r="B279" s="35"/>
      <c r="C279" s="35"/>
      <c r="D279" s="35"/>
      <c r="E279" s="35"/>
      <c r="F279" s="35"/>
      <c r="G279" s="35"/>
      <c r="H279" s="35"/>
      <c r="I279" s="72"/>
      <c r="J279" s="72"/>
      <c r="K279" s="35"/>
      <c r="L279" s="35"/>
      <c r="M279" s="35"/>
      <c r="N279" s="117"/>
      <c r="O279" s="35"/>
      <c r="P279" s="35"/>
      <c r="Q279" s="35"/>
      <c r="R279" s="35"/>
      <c r="S279" s="35"/>
      <c r="T279" s="35"/>
      <c r="U279" s="35"/>
    </row>
    <row r="280" spans="1:21" ht="67.2" customHeight="1" x14ac:dyDescent="0.25">
      <c r="A280" s="117"/>
      <c r="B280" s="35"/>
      <c r="C280" s="35"/>
      <c r="D280" s="35"/>
      <c r="E280" s="35"/>
      <c r="F280" s="35"/>
      <c r="G280" s="35"/>
      <c r="H280" s="35"/>
      <c r="I280" s="72"/>
      <c r="J280" s="72"/>
      <c r="K280" s="35"/>
      <c r="L280" s="35"/>
      <c r="M280" s="35"/>
      <c r="N280" s="117"/>
      <c r="O280" s="35"/>
      <c r="P280" s="35"/>
      <c r="Q280" s="35"/>
      <c r="R280" s="35"/>
      <c r="S280" s="35"/>
      <c r="T280" s="35"/>
      <c r="U280" s="35"/>
    </row>
    <row r="281" spans="1:21" ht="67.2" customHeight="1" x14ac:dyDescent="0.25">
      <c r="A281" s="35"/>
      <c r="B281" s="35"/>
      <c r="C281" s="35"/>
      <c r="D281" s="35"/>
      <c r="E281" s="35"/>
      <c r="F281" s="35"/>
      <c r="G281" s="35"/>
      <c r="H281" s="35"/>
      <c r="I281" s="72"/>
      <c r="J281" s="72"/>
      <c r="K281" s="35"/>
      <c r="L281" s="35"/>
      <c r="M281" s="35"/>
      <c r="N281" s="117"/>
      <c r="O281" s="35"/>
      <c r="P281" s="35"/>
      <c r="Q281" s="35"/>
      <c r="R281" s="35"/>
      <c r="S281" s="35"/>
      <c r="T281" s="35"/>
      <c r="U281" s="35"/>
    </row>
    <row r="282" spans="1:21" ht="67.2" customHeight="1" x14ac:dyDescent="0.25">
      <c r="A282" s="35"/>
      <c r="B282" s="35"/>
      <c r="C282" s="35"/>
      <c r="D282" s="35"/>
      <c r="E282" s="35"/>
      <c r="F282" s="35"/>
      <c r="G282" s="35"/>
      <c r="H282" s="35"/>
      <c r="I282" s="72"/>
      <c r="J282" s="72"/>
      <c r="K282" s="35"/>
      <c r="L282" s="35"/>
      <c r="M282" s="35"/>
      <c r="N282" s="117"/>
      <c r="O282" s="35"/>
      <c r="P282" s="35"/>
      <c r="Q282" s="35"/>
      <c r="R282" s="35"/>
      <c r="S282" s="35"/>
      <c r="T282" s="35"/>
      <c r="U282" s="35"/>
    </row>
    <row r="283" spans="1:21" ht="67.2" customHeight="1" x14ac:dyDescent="0.25">
      <c r="A283" s="35"/>
      <c r="B283" s="35"/>
      <c r="C283" s="35"/>
      <c r="D283" s="35"/>
      <c r="E283" s="35"/>
      <c r="F283" s="35"/>
      <c r="G283" s="35"/>
      <c r="H283" s="35"/>
      <c r="I283" s="72"/>
      <c r="J283" s="72"/>
      <c r="K283" s="35"/>
      <c r="L283" s="35"/>
      <c r="M283" s="35"/>
      <c r="N283" s="117"/>
      <c r="O283" s="35"/>
      <c r="P283" s="35"/>
      <c r="Q283" s="35"/>
      <c r="R283" s="35"/>
      <c r="S283" s="35"/>
      <c r="T283" s="35"/>
      <c r="U283" s="35"/>
    </row>
    <row r="284" spans="1:21" ht="67.2" customHeight="1" x14ac:dyDescent="0.25">
      <c r="A284" s="35"/>
      <c r="B284" s="35"/>
      <c r="C284" s="35"/>
      <c r="D284" s="35"/>
      <c r="E284" s="35"/>
      <c r="F284" s="35"/>
      <c r="G284" s="35"/>
      <c r="H284" s="35"/>
      <c r="I284" s="72"/>
      <c r="J284" s="72"/>
      <c r="K284" s="35"/>
      <c r="L284" s="35"/>
      <c r="M284" s="35"/>
      <c r="N284" s="117"/>
      <c r="O284" s="35"/>
      <c r="P284" s="35"/>
      <c r="Q284" s="35"/>
      <c r="R284" s="35"/>
      <c r="S284" s="35"/>
      <c r="T284" s="35"/>
      <c r="U284" s="35"/>
    </row>
    <row r="285" spans="1:21" ht="67.2" customHeight="1" x14ac:dyDescent="0.25">
      <c r="A285" s="35"/>
      <c r="B285" s="35"/>
      <c r="C285" s="35"/>
      <c r="D285" s="35"/>
      <c r="E285" s="35"/>
      <c r="F285" s="35"/>
      <c r="G285" s="35"/>
      <c r="H285" s="35"/>
      <c r="I285" s="72"/>
      <c r="J285" s="72"/>
      <c r="K285" s="35"/>
      <c r="L285" s="35"/>
      <c r="M285" s="35"/>
      <c r="N285" s="117"/>
      <c r="O285" s="35"/>
      <c r="P285" s="35"/>
      <c r="Q285" s="35"/>
      <c r="R285" s="35"/>
      <c r="S285" s="35"/>
      <c r="T285" s="35"/>
      <c r="U285" s="35"/>
    </row>
    <row r="286" spans="1:21" ht="67.2" customHeight="1" x14ac:dyDescent="0.25">
      <c r="A286" s="35"/>
      <c r="B286" s="35"/>
      <c r="C286" s="35"/>
      <c r="D286" s="35"/>
      <c r="E286" s="35"/>
      <c r="F286" s="35"/>
      <c r="G286" s="35"/>
      <c r="H286" s="35"/>
      <c r="I286" s="72"/>
      <c r="J286" s="72"/>
      <c r="K286" s="35"/>
      <c r="L286" s="35"/>
      <c r="M286" s="35"/>
      <c r="N286" s="117"/>
      <c r="O286" s="35"/>
      <c r="P286" s="35"/>
      <c r="Q286" s="35"/>
      <c r="R286" s="35"/>
      <c r="S286" s="35"/>
      <c r="T286" s="35"/>
      <c r="U286" s="35"/>
    </row>
    <row r="287" spans="1:21" ht="67.2" customHeight="1" x14ac:dyDescent="0.25">
      <c r="A287" s="35"/>
      <c r="B287" s="35"/>
      <c r="C287" s="35"/>
      <c r="D287" s="35"/>
      <c r="E287" s="35"/>
      <c r="F287" s="35"/>
      <c r="G287" s="35"/>
      <c r="H287" s="35"/>
      <c r="I287" s="72"/>
      <c r="J287" s="72"/>
      <c r="K287" s="35"/>
      <c r="L287" s="35"/>
      <c r="M287" s="35"/>
      <c r="N287" s="35"/>
      <c r="O287" s="35"/>
      <c r="P287" s="35"/>
      <c r="Q287" s="35"/>
      <c r="R287" s="35"/>
      <c r="S287" s="35"/>
      <c r="T287" s="35"/>
      <c r="U287" s="35"/>
    </row>
    <row r="288" spans="1:21" ht="67.2" customHeight="1" x14ac:dyDescent="0.25">
      <c r="A288" s="35"/>
      <c r="B288" s="35"/>
      <c r="C288" s="35"/>
      <c r="D288" s="35"/>
      <c r="E288" s="35"/>
      <c r="F288" s="35"/>
      <c r="G288" s="35"/>
      <c r="H288" s="35"/>
      <c r="I288" s="72"/>
      <c r="J288" s="72"/>
      <c r="K288" s="35"/>
      <c r="L288" s="35"/>
      <c r="M288" s="35"/>
      <c r="N288" s="35"/>
      <c r="O288" s="35"/>
      <c r="P288" s="35"/>
      <c r="Q288" s="35"/>
      <c r="R288" s="35"/>
      <c r="S288" s="35"/>
      <c r="T288" s="35"/>
      <c r="U288" s="35"/>
    </row>
    <row r="289" spans="1:21" ht="67.2" customHeight="1" x14ac:dyDescent="0.25">
      <c r="A289" s="35"/>
      <c r="B289" s="35"/>
      <c r="C289" s="35"/>
      <c r="D289" s="35"/>
      <c r="E289" s="35"/>
      <c r="F289" s="35"/>
      <c r="G289" s="35"/>
      <c r="H289" s="35"/>
      <c r="I289" s="72"/>
      <c r="J289" s="72"/>
      <c r="K289" s="35"/>
      <c r="L289" s="35"/>
      <c r="M289" s="35"/>
      <c r="N289" s="35"/>
      <c r="O289" s="35"/>
      <c r="P289" s="35"/>
      <c r="Q289" s="35"/>
      <c r="R289" s="35"/>
      <c r="S289" s="35"/>
      <c r="T289" s="35"/>
      <c r="U289" s="35"/>
    </row>
    <row r="290" spans="1:21" ht="67.2" customHeight="1" x14ac:dyDescent="0.25">
      <c r="A290" s="35"/>
      <c r="B290" s="35"/>
      <c r="C290" s="35"/>
      <c r="D290" s="35"/>
      <c r="E290" s="35"/>
      <c r="F290" s="35"/>
      <c r="G290" s="35"/>
      <c r="H290" s="35"/>
      <c r="I290" s="72"/>
      <c r="J290" s="72"/>
      <c r="K290" s="35"/>
      <c r="L290" s="35"/>
      <c r="M290" s="35"/>
      <c r="N290" s="35"/>
      <c r="O290" s="35"/>
      <c r="P290" s="35"/>
      <c r="Q290" s="35"/>
      <c r="R290" s="35"/>
      <c r="S290" s="35"/>
      <c r="T290" s="35"/>
      <c r="U290" s="35"/>
    </row>
    <row r="291" spans="1:21" ht="67.2" customHeight="1" x14ac:dyDescent="0.25">
      <c r="A291" s="35"/>
      <c r="B291" s="35"/>
      <c r="C291" s="35"/>
      <c r="D291" s="35"/>
      <c r="E291" s="35"/>
      <c r="F291" s="35"/>
      <c r="G291" s="35"/>
      <c r="H291" s="35"/>
      <c r="I291" s="72"/>
      <c r="J291" s="72"/>
      <c r="K291" s="35"/>
      <c r="L291" s="35"/>
      <c r="M291" s="35"/>
      <c r="N291" s="35"/>
      <c r="O291" s="35"/>
      <c r="P291" s="35"/>
      <c r="Q291" s="35"/>
      <c r="R291" s="35"/>
      <c r="S291" s="35"/>
      <c r="T291" s="35"/>
      <c r="U291" s="35"/>
    </row>
    <row r="292" spans="1:21" ht="67.2" customHeight="1" x14ac:dyDescent="0.25">
      <c r="A292" s="35"/>
      <c r="B292" s="35"/>
      <c r="C292" s="35"/>
      <c r="D292" s="35"/>
      <c r="E292" s="35"/>
      <c r="F292" s="35"/>
      <c r="G292" s="35"/>
      <c r="H292" s="35"/>
      <c r="I292" s="72"/>
      <c r="J292" s="72"/>
      <c r="K292" s="35"/>
      <c r="L292" s="35"/>
      <c r="M292" s="35"/>
      <c r="N292" s="117"/>
      <c r="O292" s="35"/>
      <c r="P292" s="35"/>
      <c r="Q292" s="35"/>
      <c r="R292" s="35"/>
      <c r="S292" s="35"/>
      <c r="T292" s="35"/>
      <c r="U292" s="35"/>
    </row>
    <row r="293" spans="1:21" ht="67.2" customHeight="1" x14ac:dyDescent="0.25">
      <c r="A293" s="35"/>
      <c r="B293" s="35"/>
      <c r="C293" s="35"/>
      <c r="D293" s="35"/>
      <c r="E293" s="35"/>
      <c r="F293" s="35"/>
      <c r="G293" s="35"/>
      <c r="H293" s="35"/>
      <c r="I293" s="72"/>
      <c r="J293" s="72"/>
      <c r="K293" s="35"/>
      <c r="L293" s="35"/>
      <c r="M293" s="35"/>
      <c r="N293" s="117"/>
      <c r="O293" s="35"/>
      <c r="P293" s="35"/>
      <c r="Q293" s="35"/>
      <c r="R293" s="35"/>
      <c r="S293" s="35"/>
      <c r="T293" s="35"/>
      <c r="U293" s="35"/>
    </row>
    <row r="294" spans="1:21" ht="67.2" customHeight="1" x14ac:dyDescent="0.25">
      <c r="A294" s="35"/>
      <c r="B294" s="35"/>
      <c r="C294" s="35"/>
      <c r="D294" s="35"/>
      <c r="E294" s="35"/>
      <c r="F294" s="35"/>
      <c r="G294" s="35"/>
      <c r="H294" s="35"/>
      <c r="I294" s="72"/>
      <c r="J294" s="72"/>
      <c r="K294" s="35"/>
      <c r="L294" s="35"/>
      <c r="M294" s="35"/>
      <c r="N294" s="117"/>
      <c r="O294" s="35"/>
      <c r="P294" s="35"/>
      <c r="Q294" s="35"/>
      <c r="R294" s="35"/>
      <c r="S294" s="35"/>
      <c r="T294" s="35"/>
      <c r="U294" s="35"/>
    </row>
    <row r="295" spans="1:21" ht="67.2" customHeight="1" x14ac:dyDescent="0.25">
      <c r="A295" s="35"/>
      <c r="B295" s="35"/>
      <c r="C295" s="35"/>
      <c r="D295" s="35"/>
      <c r="E295" s="35"/>
      <c r="F295" s="35"/>
      <c r="G295" s="35"/>
      <c r="H295" s="35"/>
      <c r="I295" s="72"/>
      <c r="J295" s="72"/>
      <c r="K295" s="35"/>
      <c r="L295" s="35"/>
      <c r="M295" s="35"/>
      <c r="N295" s="117"/>
      <c r="O295" s="35"/>
      <c r="P295" s="35"/>
      <c r="Q295" s="35"/>
      <c r="R295" s="35"/>
      <c r="S295" s="35"/>
      <c r="T295" s="35"/>
      <c r="U295" s="35"/>
    </row>
    <row r="296" spans="1:21" ht="67.2" customHeight="1" x14ac:dyDescent="0.25">
      <c r="A296" s="35"/>
      <c r="B296" s="35"/>
      <c r="C296" s="35"/>
      <c r="D296" s="35"/>
      <c r="E296" s="35"/>
      <c r="F296" s="35"/>
      <c r="G296" s="35"/>
      <c r="H296" s="35"/>
      <c r="I296" s="72"/>
      <c r="J296" s="72"/>
      <c r="K296" s="35"/>
      <c r="L296" s="35"/>
      <c r="M296" s="35"/>
      <c r="N296" s="117"/>
      <c r="O296" s="35"/>
      <c r="P296" s="35"/>
      <c r="Q296" s="35"/>
      <c r="R296" s="35"/>
      <c r="S296" s="35"/>
      <c r="T296" s="35"/>
      <c r="U296" s="35"/>
    </row>
  </sheetData>
  <mergeCells count="1">
    <mergeCell ref="A1:U3"/>
  </mergeCells>
  <hyperlinks>
    <hyperlink ref="Q5" r:id="rId1" xr:uid="{68133B6C-5AA9-4C96-A6C4-1B4F83DE5359}"/>
    <hyperlink ref="Q6:Q19" r:id="rId2" display="ifontalvo@transitodelatlantico.gov.co" xr:uid="{0AEEA95F-8612-4BAC-A7A7-BF1A789B95A3}"/>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87554-3A49-4AA9-9FED-21B41214CBB5}">
  <dimension ref="A1:V296"/>
  <sheetViews>
    <sheetView topLeftCell="C1" workbookViewId="0">
      <selection activeCell="M5" sqref="M5:M11"/>
    </sheetView>
  </sheetViews>
  <sheetFormatPr baseColWidth="10" defaultColWidth="17.109375" defaultRowHeight="13.2" x14ac:dyDescent="0.25"/>
  <cols>
    <col min="1" max="1" width="51.109375" style="37" bestFit="1" customWidth="1"/>
    <col min="2" max="2" width="128.5546875" style="37" customWidth="1"/>
    <col min="3" max="3" width="14.109375" style="37" bestFit="1" customWidth="1"/>
    <col min="4" max="4" width="14.88671875" style="37" bestFit="1" customWidth="1"/>
    <col min="5" max="5" width="14.109375" style="37" bestFit="1" customWidth="1"/>
    <col min="6" max="6" width="14.44140625" style="37" bestFit="1" customWidth="1"/>
    <col min="7" max="7" width="15" style="37" bestFit="1" customWidth="1"/>
    <col min="8" max="8" width="15.33203125" style="37" bestFit="1" customWidth="1"/>
    <col min="9" max="9" width="15.6640625" style="38" bestFit="1" customWidth="1"/>
    <col min="10" max="10" width="17.109375" style="38"/>
    <col min="11" max="11" width="15.5546875" style="37" bestFit="1" customWidth="1"/>
    <col min="12" max="12" width="13.109375" style="37" bestFit="1" customWidth="1"/>
    <col min="13" max="13" width="14.44140625" style="37" bestFit="1" customWidth="1"/>
    <col min="14" max="14" width="15" style="37" bestFit="1" customWidth="1"/>
    <col min="15" max="15" width="33.6640625" style="37" bestFit="1" customWidth="1"/>
    <col min="16" max="16" width="14" style="37" bestFit="1" customWidth="1"/>
    <col min="17" max="17" width="31.33203125" style="37" bestFit="1" customWidth="1"/>
    <col min="18" max="19" width="16.109375" style="37" bestFit="1" customWidth="1"/>
    <col min="20" max="20" width="40.5546875" style="37" bestFit="1" customWidth="1"/>
    <col min="21" max="21" width="20" style="37" bestFit="1" customWidth="1"/>
    <col min="22" max="22" width="17.109375" style="37"/>
    <col min="23" max="16384" width="17.109375" style="39"/>
  </cols>
  <sheetData>
    <row r="1" spans="1:22" x14ac:dyDescent="0.25">
      <c r="A1" s="132" t="s">
        <v>107786</v>
      </c>
      <c r="B1" s="133"/>
      <c r="C1" s="133"/>
      <c r="D1" s="133"/>
      <c r="E1" s="133"/>
      <c r="F1" s="133"/>
      <c r="G1" s="133"/>
      <c r="H1" s="133"/>
      <c r="I1" s="134"/>
      <c r="J1" s="134"/>
      <c r="K1" s="133"/>
      <c r="L1" s="133"/>
      <c r="M1" s="133"/>
      <c r="N1" s="133"/>
      <c r="O1" s="133"/>
      <c r="P1" s="133"/>
      <c r="Q1" s="133"/>
      <c r="R1" s="133"/>
      <c r="S1" s="133"/>
      <c r="T1" s="133"/>
      <c r="U1" s="133"/>
    </row>
    <row r="2" spans="1:22" x14ac:dyDescent="0.25">
      <c r="A2" s="133"/>
      <c r="B2" s="133"/>
      <c r="C2" s="133"/>
      <c r="D2" s="133"/>
      <c r="E2" s="133"/>
      <c r="F2" s="133"/>
      <c r="G2" s="133"/>
      <c r="H2" s="133"/>
      <c r="I2" s="134"/>
      <c r="J2" s="134"/>
      <c r="K2" s="133"/>
      <c r="L2" s="133"/>
      <c r="M2" s="133"/>
      <c r="N2" s="133"/>
      <c r="O2" s="133"/>
      <c r="P2" s="133"/>
      <c r="Q2" s="133"/>
      <c r="R2" s="133"/>
      <c r="S2" s="133"/>
      <c r="T2" s="133"/>
      <c r="U2" s="133"/>
    </row>
    <row r="3" spans="1:22" x14ac:dyDescent="0.25">
      <c r="A3" s="133"/>
      <c r="B3" s="133"/>
      <c r="C3" s="133"/>
      <c r="D3" s="133"/>
      <c r="E3" s="133"/>
      <c r="F3" s="133"/>
      <c r="G3" s="133"/>
      <c r="H3" s="133"/>
      <c r="I3" s="134"/>
      <c r="J3" s="134"/>
      <c r="K3" s="133"/>
      <c r="L3" s="133"/>
      <c r="M3" s="133"/>
      <c r="N3" s="133"/>
      <c r="O3" s="133"/>
      <c r="P3" s="133"/>
      <c r="Q3" s="133"/>
      <c r="R3" s="133"/>
      <c r="S3" s="133"/>
      <c r="T3" s="133"/>
      <c r="U3" s="133"/>
    </row>
    <row r="4" spans="1:22" s="10" customFormat="1" ht="88.2" x14ac:dyDescent="0.25">
      <c r="A4" s="7" t="s">
        <v>107787</v>
      </c>
      <c r="B4" s="7" t="s">
        <v>107788</v>
      </c>
      <c r="C4" s="7" t="s">
        <v>107789</v>
      </c>
      <c r="D4" s="7" t="s">
        <v>107790</v>
      </c>
      <c r="E4" s="7" t="s">
        <v>107791</v>
      </c>
      <c r="F4" s="7" t="s">
        <v>5</v>
      </c>
      <c r="G4" s="7" t="s">
        <v>4</v>
      </c>
      <c r="H4" s="7" t="s">
        <v>39</v>
      </c>
      <c r="I4" s="8" t="s">
        <v>107792</v>
      </c>
      <c r="J4" s="33" t="s">
        <v>107793</v>
      </c>
      <c r="K4" s="7" t="s">
        <v>210</v>
      </c>
      <c r="L4" s="7" t="s">
        <v>94</v>
      </c>
      <c r="M4" s="7" t="s">
        <v>107794</v>
      </c>
      <c r="N4" s="7" t="s">
        <v>3</v>
      </c>
      <c r="O4" s="7" t="s">
        <v>107795</v>
      </c>
      <c r="P4" s="7" t="s">
        <v>107796</v>
      </c>
      <c r="Q4" s="7" t="s">
        <v>107797</v>
      </c>
      <c r="R4" s="7" t="s">
        <v>227</v>
      </c>
      <c r="S4" s="7" t="s">
        <v>240</v>
      </c>
      <c r="T4" s="7" t="s">
        <v>253</v>
      </c>
      <c r="U4" s="7" t="s">
        <v>266</v>
      </c>
      <c r="V4" s="9"/>
    </row>
    <row r="5" spans="1:22" ht="40.5" customHeight="1" x14ac:dyDescent="0.25">
      <c r="A5" s="45" t="s">
        <v>103645</v>
      </c>
      <c r="B5" s="49" t="s">
        <v>107820</v>
      </c>
      <c r="C5" s="45" t="s">
        <v>221</v>
      </c>
      <c r="D5" s="45" t="s">
        <v>221</v>
      </c>
      <c r="E5" s="45" t="s">
        <v>107799</v>
      </c>
      <c r="F5" s="45" t="s">
        <v>221</v>
      </c>
      <c r="G5" s="45" t="s">
        <v>147</v>
      </c>
      <c r="H5" s="45" t="s">
        <v>215</v>
      </c>
      <c r="I5" s="46">
        <v>50000000</v>
      </c>
      <c r="J5" s="46">
        <v>50000000</v>
      </c>
      <c r="K5" s="45">
        <v>0</v>
      </c>
      <c r="L5" s="45">
        <v>0</v>
      </c>
      <c r="M5" s="45" t="s">
        <v>107821</v>
      </c>
      <c r="N5" s="44" t="s">
        <v>684</v>
      </c>
      <c r="O5" s="45" t="s">
        <v>107822</v>
      </c>
      <c r="P5" s="45">
        <v>3713000</v>
      </c>
      <c r="Q5" s="47" t="s">
        <v>107823</v>
      </c>
      <c r="R5" s="45">
        <v>0</v>
      </c>
      <c r="S5" s="45">
        <v>0</v>
      </c>
      <c r="T5" s="45">
        <v>0</v>
      </c>
      <c r="U5" s="36"/>
    </row>
    <row r="6" spans="1:22" ht="40.5" customHeight="1" x14ac:dyDescent="0.25">
      <c r="A6" s="45" t="s">
        <v>103645</v>
      </c>
      <c r="B6" s="49" t="s">
        <v>107820</v>
      </c>
      <c r="C6" s="45" t="s">
        <v>221</v>
      </c>
      <c r="D6" s="45" t="s">
        <v>221</v>
      </c>
      <c r="E6" s="45" t="s">
        <v>107799</v>
      </c>
      <c r="F6" s="45" t="s">
        <v>221</v>
      </c>
      <c r="G6" s="45" t="s">
        <v>147</v>
      </c>
      <c r="H6" s="45" t="s">
        <v>215</v>
      </c>
      <c r="I6" s="46">
        <v>45000000</v>
      </c>
      <c r="J6" s="46">
        <v>45000000</v>
      </c>
      <c r="K6" s="45">
        <v>0</v>
      </c>
      <c r="L6" s="45">
        <v>0</v>
      </c>
      <c r="M6" s="45" t="s">
        <v>107821</v>
      </c>
      <c r="N6" s="44" t="s">
        <v>684</v>
      </c>
      <c r="O6" s="45" t="s">
        <v>107822</v>
      </c>
      <c r="P6" s="45">
        <v>3713000</v>
      </c>
      <c r="Q6" s="47" t="s">
        <v>107823</v>
      </c>
      <c r="R6" s="45">
        <v>0</v>
      </c>
      <c r="S6" s="45">
        <v>0</v>
      </c>
      <c r="T6" s="45">
        <v>0</v>
      </c>
      <c r="U6" s="36"/>
    </row>
    <row r="7" spans="1:22" ht="40.5" customHeight="1" x14ac:dyDescent="0.25">
      <c r="A7" s="45" t="s">
        <v>103645</v>
      </c>
      <c r="B7" s="49" t="s">
        <v>107820</v>
      </c>
      <c r="C7" s="45" t="s">
        <v>221</v>
      </c>
      <c r="D7" s="45" t="s">
        <v>221</v>
      </c>
      <c r="E7" s="45" t="s">
        <v>107799</v>
      </c>
      <c r="F7" s="45" t="s">
        <v>221</v>
      </c>
      <c r="G7" s="45" t="s">
        <v>147</v>
      </c>
      <c r="H7" s="45" t="s">
        <v>215</v>
      </c>
      <c r="I7" s="46">
        <v>38000000</v>
      </c>
      <c r="J7" s="46">
        <v>38000000</v>
      </c>
      <c r="K7" s="45">
        <v>0</v>
      </c>
      <c r="L7" s="45">
        <v>0</v>
      </c>
      <c r="M7" s="45" t="s">
        <v>107821</v>
      </c>
      <c r="N7" s="44" t="s">
        <v>684</v>
      </c>
      <c r="O7" s="45" t="s">
        <v>107822</v>
      </c>
      <c r="P7" s="45">
        <v>3713000</v>
      </c>
      <c r="Q7" s="47" t="s">
        <v>107823</v>
      </c>
      <c r="R7" s="45">
        <v>0</v>
      </c>
      <c r="S7" s="45">
        <v>0</v>
      </c>
      <c r="T7" s="45">
        <v>0</v>
      </c>
      <c r="U7" s="36"/>
    </row>
    <row r="8" spans="1:22" ht="40.5" customHeight="1" x14ac:dyDescent="0.25">
      <c r="A8" s="45" t="s">
        <v>103645</v>
      </c>
      <c r="B8" s="49" t="s">
        <v>107820</v>
      </c>
      <c r="C8" s="45" t="s">
        <v>221</v>
      </c>
      <c r="D8" s="45" t="s">
        <v>221</v>
      </c>
      <c r="E8" s="45" t="s">
        <v>107799</v>
      </c>
      <c r="F8" s="45" t="s">
        <v>221</v>
      </c>
      <c r="G8" s="45" t="s">
        <v>147</v>
      </c>
      <c r="H8" s="45" t="s">
        <v>215</v>
      </c>
      <c r="I8" s="46">
        <v>38000000</v>
      </c>
      <c r="J8" s="46">
        <v>38000000</v>
      </c>
      <c r="K8" s="45">
        <v>0</v>
      </c>
      <c r="L8" s="45">
        <v>0</v>
      </c>
      <c r="M8" s="45" t="s">
        <v>107821</v>
      </c>
      <c r="N8" s="44" t="s">
        <v>684</v>
      </c>
      <c r="O8" s="45" t="s">
        <v>107822</v>
      </c>
      <c r="P8" s="45">
        <v>3713000</v>
      </c>
      <c r="Q8" s="47" t="s">
        <v>107823</v>
      </c>
      <c r="R8" s="45">
        <v>0</v>
      </c>
      <c r="S8" s="45">
        <v>0</v>
      </c>
      <c r="T8" s="45">
        <v>0</v>
      </c>
      <c r="U8" s="36"/>
    </row>
    <row r="9" spans="1:22" ht="40.5" customHeight="1" x14ac:dyDescent="0.25">
      <c r="A9" s="45">
        <v>80111600</v>
      </c>
      <c r="B9" s="49" t="s">
        <v>107824</v>
      </c>
      <c r="C9" s="45" t="s">
        <v>221</v>
      </c>
      <c r="D9" s="45" t="s">
        <v>221</v>
      </c>
      <c r="E9" s="45" t="s">
        <v>107799</v>
      </c>
      <c r="F9" s="45">
        <v>1</v>
      </c>
      <c r="G9" s="45" t="s">
        <v>147</v>
      </c>
      <c r="H9" s="45">
        <v>0</v>
      </c>
      <c r="I9" s="46">
        <v>33000000</v>
      </c>
      <c r="J9" s="46">
        <v>33000000</v>
      </c>
      <c r="K9" s="45">
        <v>0</v>
      </c>
      <c r="L9" s="45">
        <v>0</v>
      </c>
      <c r="M9" s="45" t="s">
        <v>107821</v>
      </c>
      <c r="N9" s="44" t="s">
        <v>684</v>
      </c>
      <c r="O9" s="45" t="s">
        <v>107822</v>
      </c>
      <c r="P9" s="45">
        <v>3713000</v>
      </c>
      <c r="Q9" s="47" t="s">
        <v>107823</v>
      </c>
      <c r="R9" s="45">
        <v>0</v>
      </c>
      <c r="S9" s="45">
        <v>0</v>
      </c>
      <c r="T9" s="45">
        <v>0</v>
      </c>
      <c r="U9" s="36"/>
    </row>
    <row r="10" spans="1:22" ht="40.5" customHeight="1" x14ac:dyDescent="0.25">
      <c r="A10" s="45" t="s">
        <v>103645</v>
      </c>
      <c r="B10" s="49" t="s">
        <v>107825</v>
      </c>
      <c r="C10" s="45" t="s">
        <v>221</v>
      </c>
      <c r="D10" s="45" t="s">
        <v>221</v>
      </c>
      <c r="E10" s="45" t="s">
        <v>107799</v>
      </c>
      <c r="F10" s="45" t="s">
        <v>221</v>
      </c>
      <c r="G10" s="45" t="s">
        <v>147</v>
      </c>
      <c r="H10" s="45" t="s">
        <v>215</v>
      </c>
      <c r="I10" s="46">
        <v>110000000</v>
      </c>
      <c r="J10" s="46">
        <v>110000000</v>
      </c>
      <c r="K10" s="45" t="s">
        <v>215</v>
      </c>
      <c r="L10" s="45" t="s">
        <v>215</v>
      </c>
      <c r="M10" s="45" t="s">
        <v>107821</v>
      </c>
      <c r="N10" s="44" t="s">
        <v>684</v>
      </c>
      <c r="O10" s="45" t="s">
        <v>107822</v>
      </c>
      <c r="P10" s="45" t="s">
        <v>107801</v>
      </c>
      <c r="Q10" s="47" t="s">
        <v>107823</v>
      </c>
      <c r="R10" s="45" t="s">
        <v>215</v>
      </c>
      <c r="S10" s="45" t="s">
        <v>215</v>
      </c>
      <c r="T10" s="45" t="s">
        <v>215</v>
      </c>
      <c r="U10" s="36"/>
    </row>
    <row r="11" spans="1:22" ht="40.5" customHeight="1" x14ac:dyDescent="0.25">
      <c r="A11" s="45">
        <v>80111600</v>
      </c>
      <c r="B11" s="49" t="s">
        <v>107826</v>
      </c>
      <c r="C11" s="45" t="s">
        <v>221</v>
      </c>
      <c r="D11" s="45" t="s">
        <v>221</v>
      </c>
      <c r="E11" s="45" t="s">
        <v>107799</v>
      </c>
      <c r="F11" s="45" t="s">
        <v>221</v>
      </c>
      <c r="G11" s="45" t="s">
        <v>147</v>
      </c>
      <c r="H11" s="45" t="s">
        <v>215</v>
      </c>
      <c r="I11" s="46">
        <v>100000000</v>
      </c>
      <c r="J11" s="46">
        <v>100000000</v>
      </c>
      <c r="K11" s="45" t="s">
        <v>215</v>
      </c>
      <c r="L11" s="45" t="s">
        <v>215</v>
      </c>
      <c r="M11" s="45" t="s">
        <v>107821</v>
      </c>
      <c r="N11" s="44" t="s">
        <v>684</v>
      </c>
      <c r="O11" s="45" t="s">
        <v>107822</v>
      </c>
      <c r="P11" s="45" t="s">
        <v>107801</v>
      </c>
      <c r="Q11" s="47" t="s">
        <v>107823</v>
      </c>
      <c r="R11" s="45" t="s">
        <v>215</v>
      </c>
      <c r="S11" s="45" t="s">
        <v>215</v>
      </c>
      <c r="T11" s="45" t="s">
        <v>215</v>
      </c>
      <c r="U11" s="36"/>
    </row>
    <row r="12" spans="1:22" x14ac:dyDescent="0.25">
      <c r="A12" s="49"/>
      <c r="B12" s="49"/>
      <c r="C12" s="49"/>
      <c r="D12" s="49"/>
      <c r="E12" s="49"/>
      <c r="F12" s="49"/>
      <c r="G12" s="49"/>
      <c r="H12" s="49"/>
      <c r="I12" s="40"/>
      <c r="J12" s="40"/>
      <c r="K12" s="49"/>
      <c r="L12" s="49"/>
      <c r="M12" s="49"/>
      <c r="N12" s="9"/>
      <c r="O12" s="49"/>
      <c r="P12" s="49"/>
      <c r="Q12" s="49"/>
      <c r="R12" s="49"/>
      <c r="S12" s="49"/>
      <c r="T12" s="49"/>
      <c r="U12" s="50"/>
    </row>
    <row r="13" spans="1:22" x14ac:dyDescent="0.25">
      <c r="A13" s="49"/>
      <c r="B13" s="49"/>
      <c r="C13" s="49"/>
      <c r="D13" s="49"/>
      <c r="E13" s="49"/>
      <c r="F13" s="49"/>
      <c r="G13" s="49"/>
      <c r="H13" s="49"/>
      <c r="I13" s="40"/>
      <c r="J13" s="40"/>
      <c r="K13" s="49"/>
      <c r="L13" s="49"/>
      <c r="M13" s="49"/>
      <c r="N13" s="9"/>
      <c r="O13" s="49"/>
      <c r="P13" s="49"/>
      <c r="Q13" s="49"/>
      <c r="R13" s="49"/>
      <c r="S13" s="49"/>
      <c r="T13" s="49"/>
      <c r="U13" s="50"/>
    </row>
    <row r="14" spans="1:22" x14ac:dyDescent="0.25">
      <c r="A14" s="49"/>
      <c r="B14" s="49"/>
      <c r="C14" s="49"/>
      <c r="D14" s="49"/>
      <c r="E14" s="49"/>
      <c r="F14" s="49"/>
      <c r="G14" s="49"/>
      <c r="H14" s="49"/>
      <c r="I14" s="40"/>
      <c r="J14" s="40"/>
      <c r="K14" s="49"/>
      <c r="L14" s="49"/>
      <c r="M14" s="49"/>
      <c r="N14" s="9"/>
      <c r="O14" s="49"/>
      <c r="P14" s="49"/>
      <c r="Q14" s="49"/>
      <c r="R14" s="49"/>
      <c r="S14" s="49"/>
      <c r="T14" s="49"/>
      <c r="U14" s="50"/>
    </row>
    <row r="15" spans="1:22" x14ac:dyDescent="0.25">
      <c r="A15" s="50"/>
      <c r="B15" s="50"/>
      <c r="C15" s="50"/>
      <c r="D15" s="50"/>
      <c r="E15" s="50"/>
      <c r="F15" s="50"/>
      <c r="G15" s="50"/>
      <c r="H15" s="50"/>
      <c r="I15" s="41"/>
      <c r="J15" s="41"/>
      <c r="K15" s="50"/>
      <c r="L15" s="50"/>
      <c r="M15" s="50"/>
      <c r="N15" s="50"/>
      <c r="O15" s="50"/>
      <c r="P15" s="50"/>
      <c r="Q15" s="51"/>
      <c r="R15" s="50"/>
      <c r="S15" s="50"/>
      <c r="T15" s="50"/>
      <c r="U15" s="50"/>
    </row>
    <row r="16" spans="1:22" x14ac:dyDescent="0.25">
      <c r="A16" s="50"/>
      <c r="B16" s="50"/>
      <c r="C16" s="50"/>
      <c r="D16" s="50"/>
      <c r="E16" s="50"/>
      <c r="F16" s="50"/>
      <c r="G16" s="50"/>
      <c r="H16" s="50"/>
      <c r="I16" s="41"/>
      <c r="J16" s="41"/>
      <c r="K16" s="50"/>
      <c r="L16" s="50"/>
      <c r="M16" s="50"/>
      <c r="N16" s="50"/>
      <c r="O16" s="50"/>
      <c r="P16" s="50"/>
      <c r="Q16" s="51"/>
      <c r="R16" s="50"/>
      <c r="S16" s="50"/>
      <c r="T16" s="50"/>
      <c r="U16" s="50"/>
    </row>
    <row r="17" spans="1:21" x14ac:dyDescent="0.25">
      <c r="A17" s="50"/>
      <c r="B17" s="50"/>
      <c r="C17" s="50"/>
      <c r="D17" s="50"/>
      <c r="E17" s="50"/>
      <c r="F17" s="50"/>
      <c r="G17" s="50"/>
      <c r="H17" s="50"/>
      <c r="I17" s="41"/>
      <c r="J17" s="41"/>
      <c r="K17" s="50"/>
      <c r="L17" s="50"/>
      <c r="M17" s="50"/>
      <c r="N17" s="50"/>
      <c r="O17" s="50"/>
      <c r="P17" s="50"/>
      <c r="Q17" s="51"/>
      <c r="R17" s="50"/>
      <c r="S17" s="50"/>
      <c r="T17" s="50"/>
      <c r="U17" s="50"/>
    </row>
    <row r="18" spans="1:21" x14ac:dyDescent="0.25">
      <c r="A18" s="50"/>
      <c r="B18" s="50"/>
      <c r="C18" s="50"/>
      <c r="D18" s="50"/>
      <c r="E18" s="50"/>
      <c r="F18" s="50"/>
      <c r="G18" s="50"/>
      <c r="H18" s="50"/>
      <c r="I18" s="41"/>
      <c r="J18" s="41"/>
      <c r="K18" s="50"/>
      <c r="L18" s="50"/>
      <c r="M18" s="50"/>
      <c r="N18" s="50"/>
      <c r="O18" s="50"/>
      <c r="P18" s="50"/>
      <c r="Q18" s="51"/>
      <c r="R18" s="50"/>
      <c r="S18" s="50"/>
      <c r="T18" s="50"/>
      <c r="U18" s="50"/>
    </row>
    <row r="19" spans="1:21" x14ac:dyDescent="0.25">
      <c r="A19" s="50"/>
      <c r="B19" s="50"/>
      <c r="C19" s="50"/>
      <c r="D19" s="50"/>
      <c r="E19" s="50"/>
      <c r="F19" s="50"/>
      <c r="G19" s="50"/>
      <c r="H19" s="50"/>
      <c r="I19" s="41"/>
      <c r="J19" s="41"/>
      <c r="K19" s="50"/>
      <c r="L19" s="50"/>
      <c r="M19" s="50"/>
      <c r="N19" s="50"/>
      <c r="O19" s="50"/>
      <c r="P19" s="50"/>
      <c r="Q19" s="51"/>
      <c r="R19" s="50"/>
      <c r="S19" s="50"/>
      <c r="T19" s="50"/>
      <c r="U19" s="50"/>
    </row>
    <row r="20" spans="1:21" x14ac:dyDescent="0.25">
      <c r="A20" s="52"/>
      <c r="B20" s="52"/>
      <c r="C20" s="52"/>
      <c r="D20" s="52"/>
      <c r="E20" s="52"/>
      <c r="F20" s="52"/>
      <c r="G20" s="52"/>
      <c r="H20" s="52"/>
      <c r="I20" s="42"/>
      <c r="J20" s="42"/>
      <c r="K20" s="52"/>
      <c r="L20" s="52"/>
      <c r="M20" s="52"/>
      <c r="N20" s="52"/>
      <c r="O20" s="52"/>
      <c r="P20" s="52"/>
      <c r="Q20" s="52"/>
      <c r="R20" s="52"/>
      <c r="S20" s="52"/>
      <c r="T20" s="52"/>
      <c r="U20" s="52"/>
    </row>
    <row r="21" spans="1:21" x14ac:dyDescent="0.25">
      <c r="A21" s="52"/>
      <c r="B21" s="52"/>
      <c r="C21" s="52"/>
      <c r="D21" s="52"/>
      <c r="E21" s="52"/>
      <c r="F21" s="52"/>
      <c r="G21" s="52"/>
      <c r="H21" s="52"/>
      <c r="I21" s="42"/>
      <c r="J21" s="42"/>
      <c r="K21" s="52"/>
      <c r="L21" s="52"/>
      <c r="M21" s="52"/>
      <c r="N21" s="52"/>
      <c r="O21" s="52"/>
      <c r="P21" s="52"/>
      <c r="Q21" s="52"/>
      <c r="R21" s="52"/>
      <c r="S21" s="52"/>
      <c r="T21" s="52"/>
      <c r="U21" s="52"/>
    </row>
    <row r="22" spans="1:21" x14ac:dyDescent="0.25">
      <c r="A22" s="52"/>
      <c r="B22" s="52"/>
      <c r="C22" s="52"/>
      <c r="D22" s="52"/>
      <c r="E22" s="52"/>
      <c r="F22" s="52"/>
      <c r="G22" s="52"/>
      <c r="H22" s="52"/>
      <c r="I22" s="42"/>
      <c r="J22" s="42"/>
      <c r="K22" s="52"/>
      <c r="L22" s="52"/>
      <c r="M22" s="52"/>
      <c r="N22" s="52"/>
      <c r="O22" s="52"/>
      <c r="P22" s="52"/>
      <c r="Q22" s="52"/>
      <c r="R22" s="52"/>
      <c r="S22" s="52"/>
      <c r="T22" s="52"/>
      <c r="U22" s="52"/>
    </row>
    <row r="23" spans="1:21" x14ac:dyDescent="0.25">
      <c r="A23" s="53"/>
      <c r="B23" s="52"/>
      <c r="C23" s="52"/>
      <c r="D23" s="52"/>
      <c r="E23" s="52"/>
      <c r="F23" s="52"/>
      <c r="G23" s="52"/>
      <c r="H23" s="52"/>
      <c r="I23" s="42"/>
      <c r="J23" s="42"/>
      <c r="K23" s="52"/>
      <c r="L23" s="52"/>
      <c r="M23" s="52"/>
      <c r="N23" s="52"/>
      <c r="O23" s="52"/>
      <c r="P23" s="52"/>
      <c r="Q23" s="52"/>
      <c r="R23" s="52"/>
      <c r="S23" s="52"/>
      <c r="T23" s="52"/>
      <c r="U23" s="52"/>
    </row>
    <row r="24" spans="1:21" x14ac:dyDescent="0.25">
      <c r="A24" s="53"/>
      <c r="B24" s="52"/>
      <c r="C24" s="52"/>
      <c r="D24" s="52"/>
      <c r="E24" s="52"/>
      <c r="F24" s="52"/>
      <c r="G24" s="52"/>
      <c r="H24" s="52"/>
      <c r="I24" s="42"/>
      <c r="J24" s="42"/>
      <c r="K24" s="52"/>
      <c r="L24" s="52"/>
      <c r="M24" s="52"/>
      <c r="N24" s="52"/>
      <c r="O24" s="52"/>
      <c r="P24" s="52"/>
      <c r="Q24" s="52"/>
      <c r="R24" s="52"/>
      <c r="S24" s="52"/>
      <c r="T24" s="52"/>
      <c r="U24" s="52"/>
    </row>
    <row r="25" spans="1:21" x14ac:dyDescent="0.25">
      <c r="A25" s="53"/>
      <c r="B25" s="52"/>
      <c r="C25" s="52"/>
      <c r="D25" s="52"/>
      <c r="E25" s="52"/>
      <c r="F25" s="52"/>
      <c r="G25" s="52"/>
      <c r="H25" s="52"/>
      <c r="I25" s="42"/>
      <c r="J25" s="42"/>
      <c r="K25" s="52"/>
      <c r="L25" s="52"/>
      <c r="M25" s="52"/>
      <c r="N25" s="52"/>
      <c r="O25" s="52"/>
      <c r="P25" s="52"/>
      <c r="Q25" s="52"/>
      <c r="R25" s="52"/>
      <c r="S25" s="52"/>
      <c r="T25" s="52"/>
      <c r="U25" s="52"/>
    </row>
    <row r="26" spans="1:21" x14ac:dyDescent="0.25">
      <c r="A26" s="53"/>
      <c r="B26" s="52"/>
      <c r="C26" s="52"/>
      <c r="D26" s="52"/>
      <c r="E26" s="52"/>
      <c r="F26" s="52"/>
      <c r="G26" s="52"/>
      <c r="H26" s="52"/>
      <c r="I26" s="42"/>
      <c r="J26" s="42"/>
      <c r="K26" s="52"/>
      <c r="L26" s="52"/>
      <c r="M26" s="52"/>
      <c r="N26" s="52"/>
      <c r="O26" s="52"/>
      <c r="P26" s="52"/>
      <c r="Q26" s="52"/>
      <c r="R26" s="52"/>
      <c r="S26" s="52"/>
      <c r="T26" s="52"/>
      <c r="U26" s="52"/>
    </row>
    <row r="27" spans="1:21" x14ac:dyDescent="0.25">
      <c r="A27" s="53"/>
      <c r="B27" s="52"/>
      <c r="C27" s="52"/>
      <c r="D27" s="52"/>
      <c r="E27" s="52"/>
      <c r="F27" s="52"/>
      <c r="G27" s="52"/>
      <c r="H27" s="52"/>
      <c r="I27" s="42"/>
      <c r="J27" s="42"/>
      <c r="K27" s="52"/>
      <c r="L27" s="52"/>
      <c r="M27" s="52"/>
      <c r="N27" s="52"/>
      <c r="O27" s="52"/>
      <c r="P27" s="52"/>
      <c r="Q27" s="52"/>
      <c r="R27" s="52"/>
      <c r="S27" s="52"/>
      <c r="T27" s="52"/>
      <c r="U27" s="52"/>
    </row>
    <row r="28" spans="1:21" x14ac:dyDescent="0.25">
      <c r="A28" s="52"/>
      <c r="B28" s="52"/>
      <c r="C28" s="52"/>
      <c r="D28" s="52"/>
      <c r="E28" s="52"/>
      <c r="F28" s="52"/>
      <c r="G28" s="52"/>
      <c r="H28" s="52"/>
      <c r="I28" s="42"/>
      <c r="J28" s="42"/>
      <c r="K28" s="52"/>
      <c r="L28" s="52"/>
      <c r="M28" s="52"/>
      <c r="N28" s="52"/>
      <c r="O28" s="52"/>
      <c r="P28" s="52"/>
      <c r="Q28" s="52"/>
      <c r="R28" s="52"/>
      <c r="S28" s="52"/>
      <c r="T28" s="52"/>
      <c r="U28" s="52"/>
    </row>
    <row r="29" spans="1:21" x14ac:dyDescent="0.25">
      <c r="A29" s="52"/>
      <c r="B29" s="52"/>
      <c r="C29" s="52"/>
      <c r="D29" s="52"/>
      <c r="E29" s="52"/>
      <c r="F29" s="52"/>
      <c r="G29" s="52"/>
      <c r="H29" s="52"/>
      <c r="I29" s="42"/>
      <c r="J29" s="42"/>
      <c r="K29" s="52"/>
      <c r="L29" s="52"/>
      <c r="M29" s="52"/>
      <c r="N29" s="52"/>
      <c r="O29" s="52"/>
      <c r="P29" s="52"/>
      <c r="Q29" s="52"/>
      <c r="R29" s="52"/>
      <c r="S29" s="52"/>
      <c r="T29" s="52"/>
      <c r="U29" s="52"/>
    </row>
    <row r="30" spans="1:21" x14ac:dyDescent="0.25">
      <c r="A30" s="52"/>
      <c r="B30" s="52"/>
      <c r="C30" s="52"/>
      <c r="D30" s="52"/>
      <c r="E30" s="52"/>
      <c r="F30" s="52"/>
      <c r="G30" s="52"/>
      <c r="H30" s="52"/>
      <c r="I30" s="42"/>
      <c r="J30" s="42"/>
      <c r="K30" s="52"/>
      <c r="L30" s="52"/>
      <c r="M30" s="52"/>
      <c r="N30" s="52"/>
      <c r="O30" s="52"/>
      <c r="P30" s="52"/>
      <c r="Q30" s="52"/>
      <c r="R30" s="52"/>
      <c r="S30" s="52"/>
      <c r="T30" s="52"/>
      <c r="U30" s="52"/>
    </row>
    <row r="31" spans="1:21" x14ac:dyDescent="0.25">
      <c r="A31" s="52"/>
      <c r="B31" s="52"/>
      <c r="C31" s="52"/>
      <c r="D31" s="52"/>
      <c r="E31" s="52"/>
      <c r="F31" s="52"/>
      <c r="G31" s="52"/>
      <c r="H31" s="52"/>
      <c r="I31" s="42"/>
      <c r="J31" s="42"/>
      <c r="K31" s="52"/>
      <c r="L31" s="52"/>
      <c r="M31" s="52"/>
      <c r="N31" s="52"/>
      <c r="O31" s="52"/>
      <c r="P31" s="52"/>
      <c r="Q31" s="52"/>
      <c r="R31" s="52"/>
      <c r="S31" s="52"/>
      <c r="T31" s="52"/>
      <c r="U31" s="52"/>
    </row>
    <row r="32" spans="1:21" x14ac:dyDescent="0.25">
      <c r="A32" s="52"/>
      <c r="B32" s="52"/>
      <c r="C32" s="52"/>
      <c r="D32" s="52"/>
      <c r="E32" s="52"/>
      <c r="F32" s="52"/>
      <c r="G32" s="52"/>
      <c r="H32" s="52"/>
      <c r="I32" s="42"/>
      <c r="J32" s="42"/>
      <c r="K32" s="52"/>
      <c r="L32" s="52"/>
      <c r="M32" s="52"/>
      <c r="N32" s="52"/>
      <c r="O32" s="52"/>
      <c r="P32" s="52"/>
      <c r="Q32" s="52"/>
      <c r="R32" s="52"/>
      <c r="S32" s="52"/>
      <c r="T32" s="52"/>
      <c r="U32" s="52"/>
    </row>
    <row r="33" spans="1:21" x14ac:dyDescent="0.25">
      <c r="A33" s="52"/>
      <c r="B33" s="52"/>
      <c r="C33" s="52"/>
      <c r="D33" s="52"/>
      <c r="E33" s="52"/>
      <c r="F33" s="52"/>
      <c r="G33" s="52"/>
      <c r="H33" s="52"/>
      <c r="I33" s="42"/>
      <c r="J33" s="42"/>
      <c r="K33" s="52"/>
      <c r="L33" s="52"/>
      <c r="M33" s="52"/>
      <c r="N33" s="52"/>
      <c r="O33" s="52"/>
      <c r="P33" s="52"/>
      <c r="Q33" s="52"/>
      <c r="R33" s="52"/>
      <c r="S33" s="52"/>
      <c r="T33" s="52"/>
      <c r="U33" s="52"/>
    </row>
    <row r="34" spans="1:21" x14ac:dyDescent="0.25">
      <c r="A34" s="52"/>
      <c r="B34" s="52"/>
      <c r="C34" s="52"/>
      <c r="D34" s="52"/>
      <c r="E34" s="52"/>
      <c r="F34" s="52"/>
      <c r="G34" s="52"/>
      <c r="H34" s="52"/>
      <c r="I34" s="42"/>
      <c r="J34" s="42"/>
      <c r="K34" s="52"/>
      <c r="L34" s="52"/>
      <c r="M34" s="52"/>
      <c r="N34" s="52"/>
      <c r="O34" s="52"/>
      <c r="P34" s="52"/>
      <c r="Q34" s="52"/>
      <c r="R34" s="52"/>
      <c r="S34" s="52"/>
      <c r="T34" s="52"/>
      <c r="U34" s="52"/>
    </row>
    <row r="35" spans="1:21" x14ac:dyDescent="0.25">
      <c r="A35" s="52"/>
      <c r="B35" s="52"/>
      <c r="C35" s="52"/>
      <c r="D35" s="52"/>
      <c r="E35" s="52"/>
      <c r="F35" s="52"/>
      <c r="G35" s="52"/>
      <c r="H35" s="52"/>
      <c r="I35" s="42"/>
      <c r="J35" s="42"/>
      <c r="K35" s="52"/>
      <c r="L35" s="52"/>
      <c r="M35" s="52"/>
      <c r="N35" s="52"/>
      <c r="O35" s="52"/>
      <c r="P35" s="52"/>
      <c r="Q35" s="52"/>
      <c r="R35" s="52"/>
      <c r="S35" s="52"/>
      <c r="T35" s="52"/>
      <c r="U35" s="52"/>
    </row>
    <row r="36" spans="1:21" x14ac:dyDescent="0.25">
      <c r="A36" s="52"/>
      <c r="B36" s="52"/>
      <c r="C36" s="52"/>
      <c r="D36" s="52"/>
      <c r="E36" s="52"/>
      <c r="F36" s="52"/>
      <c r="G36" s="52"/>
      <c r="H36" s="52"/>
      <c r="I36" s="42"/>
      <c r="J36" s="42"/>
      <c r="K36" s="52"/>
      <c r="L36" s="52"/>
      <c r="M36" s="52"/>
      <c r="N36" s="52"/>
      <c r="O36" s="52"/>
      <c r="P36" s="52"/>
      <c r="Q36" s="52"/>
      <c r="R36" s="52"/>
      <c r="S36" s="52"/>
      <c r="T36" s="52"/>
      <c r="U36" s="52"/>
    </row>
    <row r="37" spans="1:21" x14ac:dyDescent="0.25">
      <c r="A37" s="52"/>
      <c r="B37" s="52"/>
      <c r="C37" s="52"/>
      <c r="D37" s="52"/>
      <c r="E37" s="52"/>
      <c r="F37" s="52"/>
      <c r="G37" s="52"/>
      <c r="H37" s="52"/>
      <c r="I37" s="42"/>
      <c r="J37" s="42"/>
      <c r="K37" s="52"/>
      <c r="L37" s="52"/>
      <c r="M37" s="52"/>
      <c r="N37" s="52"/>
      <c r="O37" s="52"/>
      <c r="P37" s="52"/>
      <c r="Q37" s="52"/>
      <c r="R37" s="52"/>
      <c r="S37" s="52"/>
      <c r="T37" s="52"/>
      <c r="U37" s="52"/>
    </row>
    <row r="38" spans="1:21" x14ac:dyDescent="0.25">
      <c r="A38" s="52"/>
      <c r="B38" s="52"/>
      <c r="C38" s="52"/>
      <c r="D38" s="52"/>
      <c r="E38" s="52"/>
      <c r="F38" s="52"/>
      <c r="G38" s="52"/>
      <c r="H38" s="52"/>
      <c r="I38" s="42"/>
      <c r="J38" s="42"/>
      <c r="K38" s="52"/>
      <c r="L38" s="52"/>
      <c r="M38" s="52"/>
      <c r="N38" s="52"/>
      <c r="O38" s="52"/>
      <c r="P38" s="52"/>
      <c r="Q38" s="52"/>
      <c r="R38" s="52"/>
      <c r="S38" s="52"/>
      <c r="T38" s="52"/>
      <c r="U38" s="52"/>
    </row>
    <row r="39" spans="1:21" x14ac:dyDescent="0.25">
      <c r="A39" s="52"/>
      <c r="B39" s="52"/>
      <c r="C39" s="52"/>
      <c r="D39" s="52"/>
      <c r="E39" s="52"/>
      <c r="F39" s="52"/>
      <c r="G39" s="52"/>
      <c r="H39" s="52"/>
      <c r="I39" s="42"/>
      <c r="J39" s="42"/>
      <c r="K39" s="52"/>
      <c r="L39" s="52"/>
      <c r="M39" s="52"/>
      <c r="N39" s="52"/>
      <c r="O39" s="52"/>
      <c r="P39" s="52"/>
      <c r="Q39" s="52"/>
      <c r="R39" s="52"/>
      <c r="S39" s="52"/>
      <c r="T39" s="52"/>
      <c r="U39" s="52"/>
    </row>
    <row r="40" spans="1:21" x14ac:dyDescent="0.25">
      <c r="A40" s="52"/>
      <c r="B40" s="52"/>
      <c r="C40" s="52"/>
      <c r="D40" s="52"/>
      <c r="E40" s="52"/>
      <c r="F40" s="52"/>
      <c r="G40" s="52"/>
      <c r="H40" s="52"/>
      <c r="I40" s="42"/>
      <c r="J40" s="42"/>
      <c r="K40" s="52"/>
      <c r="L40" s="52"/>
      <c r="M40" s="52"/>
      <c r="N40" s="52"/>
      <c r="O40" s="52"/>
      <c r="P40" s="52"/>
      <c r="Q40" s="52"/>
      <c r="R40" s="52"/>
      <c r="S40" s="52"/>
      <c r="T40" s="52"/>
      <c r="U40" s="52"/>
    </row>
    <row r="41" spans="1:21" x14ac:dyDescent="0.25">
      <c r="A41" s="52"/>
      <c r="B41" s="52"/>
      <c r="C41" s="52"/>
      <c r="D41" s="52"/>
      <c r="E41" s="52"/>
      <c r="F41" s="52"/>
      <c r="G41" s="52"/>
      <c r="H41" s="52"/>
      <c r="I41" s="42"/>
      <c r="J41" s="42"/>
      <c r="K41" s="52"/>
      <c r="L41" s="52"/>
      <c r="M41" s="52"/>
      <c r="N41" s="52"/>
      <c r="O41" s="52"/>
      <c r="P41" s="52"/>
      <c r="Q41" s="52"/>
      <c r="R41" s="52"/>
      <c r="S41" s="52"/>
      <c r="T41" s="52"/>
      <c r="U41" s="52"/>
    </row>
    <row r="42" spans="1:21" x14ac:dyDescent="0.25">
      <c r="A42" s="52"/>
      <c r="B42" s="52"/>
      <c r="C42" s="52"/>
      <c r="D42" s="52"/>
      <c r="E42" s="52"/>
      <c r="F42" s="52"/>
      <c r="G42" s="52"/>
      <c r="H42" s="52"/>
      <c r="I42" s="42"/>
      <c r="J42" s="42"/>
      <c r="K42" s="52"/>
      <c r="L42" s="52"/>
      <c r="M42" s="52"/>
      <c r="N42" s="52"/>
      <c r="O42" s="52"/>
      <c r="P42" s="52"/>
      <c r="Q42" s="52"/>
      <c r="R42" s="52"/>
      <c r="S42" s="52"/>
      <c r="T42" s="52"/>
      <c r="U42" s="52"/>
    </row>
    <row r="43" spans="1:21" x14ac:dyDescent="0.25">
      <c r="A43" s="52"/>
      <c r="B43" s="52"/>
      <c r="C43" s="52"/>
      <c r="D43" s="52"/>
      <c r="E43" s="52"/>
      <c r="F43" s="52"/>
      <c r="G43" s="52"/>
      <c r="H43" s="52"/>
      <c r="I43" s="42"/>
      <c r="J43" s="42"/>
      <c r="K43" s="52"/>
      <c r="L43" s="52"/>
      <c r="M43" s="52"/>
      <c r="N43" s="52"/>
      <c r="O43" s="52"/>
      <c r="P43" s="52"/>
      <c r="Q43" s="52"/>
      <c r="R43" s="52"/>
      <c r="S43" s="52"/>
      <c r="T43" s="52"/>
      <c r="U43" s="52"/>
    </row>
    <row r="44" spans="1:21" x14ac:dyDescent="0.25">
      <c r="A44" s="52"/>
      <c r="B44" s="52"/>
      <c r="C44" s="52"/>
      <c r="D44" s="52"/>
      <c r="E44" s="52"/>
      <c r="F44" s="52"/>
      <c r="G44" s="52"/>
      <c r="H44" s="52"/>
      <c r="I44" s="42"/>
      <c r="J44" s="42"/>
      <c r="K44" s="52"/>
      <c r="L44" s="52"/>
      <c r="M44" s="52"/>
      <c r="N44" s="52"/>
      <c r="O44" s="52"/>
      <c r="P44" s="52"/>
      <c r="Q44" s="52"/>
      <c r="R44" s="52"/>
      <c r="S44" s="52"/>
      <c r="T44" s="52"/>
      <c r="U44" s="52"/>
    </row>
    <row r="45" spans="1:21" x14ac:dyDescent="0.25">
      <c r="A45" s="52"/>
      <c r="B45" s="52"/>
      <c r="C45" s="52"/>
      <c r="D45" s="52"/>
      <c r="E45" s="52"/>
      <c r="F45" s="52"/>
      <c r="G45" s="52"/>
      <c r="H45" s="52"/>
      <c r="I45" s="42"/>
      <c r="J45" s="42"/>
      <c r="K45" s="52"/>
      <c r="L45" s="52"/>
      <c r="M45" s="52"/>
      <c r="N45" s="52"/>
      <c r="O45" s="52"/>
      <c r="P45" s="52"/>
      <c r="Q45" s="52"/>
      <c r="R45" s="52"/>
      <c r="S45" s="52"/>
      <c r="T45" s="52"/>
      <c r="U45" s="52"/>
    </row>
    <row r="46" spans="1:21" x14ac:dyDescent="0.25">
      <c r="A46" s="52"/>
      <c r="B46" s="52"/>
      <c r="C46" s="52"/>
      <c r="D46" s="52"/>
      <c r="E46" s="52"/>
      <c r="F46" s="52"/>
      <c r="G46" s="52"/>
      <c r="H46" s="52"/>
      <c r="I46" s="42"/>
      <c r="J46" s="42"/>
      <c r="K46" s="52"/>
      <c r="L46" s="52"/>
      <c r="M46" s="52"/>
      <c r="N46" s="52"/>
      <c r="O46" s="52"/>
      <c r="P46" s="52"/>
      <c r="Q46" s="52"/>
      <c r="R46" s="52"/>
      <c r="S46" s="52"/>
      <c r="T46" s="52"/>
      <c r="U46" s="52"/>
    </row>
    <row r="47" spans="1:21" x14ac:dyDescent="0.25">
      <c r="A47" s="52"/>
      <c r="B47" s="52"/>
      <c r="C47" s="52"/>
      <c r="D47" s="52"/>
      <c r="E47" s="52"/>
      <c r="F47" s="52"/>
      <c r="G47" s="52"/>
      <c r="H47" s="52"/>
      <c r="I47" s="42"/>
      <c r="J47" s="42"/>
      <c r="K47" s="52"/>
      <c r="L47" s="52"/>
      <c r="M47" s="52"/>
      <c r="N47" s="43"/>
      <c r="O47" s="52"/>
      <c r="P47" s="52"/>
      <c r="Q47" s="52"/>
      <c r="R47" s="52"/>
      <c r="S47" s="52"/>
      <c r="T47" s="52"/>
      <c r="U47" s="52"/>
    </row>
    <row r="48" spans="1:21" x14ac:dyDescent="0.25">
      <c r="A48" s="52"/>
      <c r="B48" s="52"/>
      <c r="C48" s="52"/>
      <c r="D48" s="52"/>
      <c r="E48" s="52"/>
      <c r="F48" s="52"/>
      <c r="G48" s="52"/>
      <c r="H48" s="52"/>
      <c r="I48" s="42"/>
      <c r="J48" s="42"/>
      <c r="K48" s="52"/>
      <c r="L48" s="52"/>
      <c r="M48" s="52"/>
      <c r="N48" s="43"/>
      <c r="O48" s="52"/>
      <c r="P48" s="52"/>
      <c r="Q48" s="52"/>
      <c r="R48" s="52"/>
      <c r="S48" s="52"/>
      <c r="T48" s="52"/>
      <c r="U48" s="52"/>
    </row>
    <row r="49" spans="1:21" x14ac:dyDescent="0.25">
      <c r="A49" s="52"/>
      <c r="B49" s="52"/>
      <c r="C49" s="52"/>
      <c r="D49" s="52"/>
      <c r="E49" s="52"/>
      <c r="F49" s="52"/>
      <c r="G49" s="52"/>
      <c r="H49" s="52"/>
      <c r="I49" s="42"/>
      <c r="J49" s="42"/>
      <c r="K49" s="52"/>
      <c r="L49" s="52"/>
      <c r="M49" s="52"/>
      <c r="N49" s="43"/>
      <c r="O49" s="52"/>
      <c r="P49" s="52"/>
      <c r="Q49" s="52"/>
      <c r="R49" s="52"/>
      <c r="S49" s="52"/>
      <c r="T49" s="52"/>
      <c r="U49" s="52"/>
    </row>
    <row r="50" spans="1:21" x14ac:dyDescent="0.25">
      <c r="A50" s="52"/>
      <c r="B50" s="52"/>
      <c r="C50" s="52"/>
      <c r="D50" s="52"/>
      <c r="E50" s="52"/>
      <c r="F50" s="52"/>
      <c r="G50" s="52"/>
      <c r="H50" s="43"/>
      <c r="I50" s="42"/>
      <c r="J50" s="42"/>
      <c r="K50" s="52"/>
      <c r="L50" s="52"/>
      <c r="M50" s="52"/>
      <c r="N50" s="43"/>
      <c r="O50" s="52"/>
      <c r="P50" s="52"/>
      <c r="Q50" s="52"/>
      <c r="R50" s="52"/>
      <c r="S50" s="52"/>
      <c r="T50" s="52"/>
      <c r="U50" s="52"/>
    </row>
    <row r="51" spans="1:21" x14ac:dyDescent="0.25">
      <c r="A51" s="52"/>
      <c r="B51" s="52"/>
      <c r="C51" s="52"/>
      <c r="D51" s="52"/>
      <c r="E51" s="52"/>
      <c r="F51" s="52"/>
      <c r="G51" s="52"/>
      <c r="H51" s="52"/>
      <c r="I51" s="42"/>
      <c r="J51" s="42"/>
      <c r="K51" s="52"/>
      <c r="L51" s="52"/>
      <c r="M51" s="52"/>
      <c r="N51" s="43"/>
      <c r="O51" s="52"/>
      <c r="P51" s="52"/>
      <c r="Q51" s="52"/>
      <c r="R51" s="52"/>
      <c r="S51" s="52"/>
      <c r="T51" s="52"/>
      <c r="U51" s="52"/>
    </row>
    <row r="52" spans="1:21" x14ac:dyDescent="0.25">
      <c r="A52" s="52"/>
      <c r="B52" s="52"/>
      <c r="C52" s="52"/>
      <c r="D52" s="52"/>
      <c r="E52" s="52"/>
      <c r="F52" s="52"/>
      <c r="G52" s="52"/>
      <c r="H52" s="52"/>
      <c r="I52" s="42"/>
      <c r="J52" s="42"/>
      <c r="K52" s="52"/>
      <c r="L52" s="52"/>
      <c r="M52" s="52"/>
      <c r="N52" s="43"/>
      <c r="O52" s="52"/>
      <c r="P52" s="52"/>
      <c r="Q52" s="52"/>
      <c r="R52" s="52"/>
      <c r="S52" s="52"/>
      <c r="T52" s="52"/>
      <c r="U52" s="52"/>
    </row>
    <row r="53" spans="1:21" x14ac:dyDescent="0.25">
      <c r="A53" s="52"/>
      <c r="B53" s="52"/>
      <c r="C53" s="52"/>
      <c r="D53" s="52"/>
      <c r="E53" s="52"/>
      <c r="F53" s="52"/>
      <c r="G53" s="52"/>
      <c r="H53" s="52"/>
      <c r="I53" s="42"/>
      <c r="J53" s="42"/>
      <c r="K53" s="52"/>
      <c r="L53" s="52"/>
      <c r="M53" s="52"/>
      <c r="N53" s="43"/>
      <c r="O53" s="52"/>
      <c r="P53" s="52"/>
      <c r="Q53" s="52"/>
      <c r="R53" s="52"/>
      <c r="S53" s="52"/>
      <c r="T53" s="52"/>
      <c r="U53" s="52"/>
    </row>
    <row r="54" spans="1:21" x14ac:dyDescent="0.25">
      <c r="A54" s="52"/>
      <c r="B54" s="52"/>
      <c r="C54" s="52"/>
      <c r="D54" s="52"/>
      <c r="E54" s="52"/>
      <c r="F54" s="52"/>
      <c r="G54" s="52"/>
      <c r="H54" s="52"/>
      <c r="I54" s="42"/>
      <c r="J54" s="42"/>
      <c r="K54" s="52"/>
      <c r="L54" s="52"/>
      <c r="M54" s="52"/>
      <c r="N54" s="43"/>
      <c r="O54" s="52"/>
      <c r="P54" s="52"/>
      <c r="Q54" s="52"/>
      <c r="R54" s="52"/>
      <c r="S54" s="52"/>
      <c r="T54" s="52"/>
      <c r="U54" s="52"/>
    </row>
    <row r="55" spans="1:21" x14ac:dyDescent="0.25">
      <c r="A55" s="52"/>
      <c r="B55" s="52"/>
      <c r="C55" s="52"/>
      <c r="D55" s="52"/>
      <c r="E55" s="52"/>
      <c r="F55" s="52"/>
      <c r="G55" s="52"/>
      <c r="H55" s="52"/>
      <c r="I55" s="42"/>
      <c r="J55" s="42"/>
      <c r="K55" s="52"/>
      <c r="L55" s="52"/>
      <c r="M55" s="52"/>
      <c r="N55" s="43"/>
      <c r="O55" s="52"/>
      <c r="P55" s="52"/>
      <c r="Q55" s="52"/>
      <c r="R55" s="52"/>
      <c r="S55" s="52"/>
      <c r="T55" s="52"/>
      <c r="U55" s="52"/>
    </row>
    <row r="56" spans="1:21" x14ac:dyDescent="0.25">
      <c r="A56" s="52"/>
      <c r="B56" s="52"/>
      <c r="C56" s="52"/>
      <c r="D56" s="52"/>
      <c r="E56" s="52"/>
      <c r="F56" s="52"/>
      <c r="G56" s="52"/>
      <c r="H56" s="52"/>
      <c r="I56" s="42"/>
      <c r="J56" s="42"/>
      <c r="K56" s="52"/>
      <c r="L56" s="52"/>
      <c r="M56" s="52"/>
      <c r="N56" s="43"/>
      <c r="O56" s="52"/>
      <c r="P56" s="52"/>
      <c r="Q56" s="52"/>
      <c r="R56" s="52"/>
      <c r="S56" s="52"/>
      <c r="T56" s="52"/>
      <c r="U56" s="52"/>
    </row>
    <row r="57" spans="1:21" x14ac:dyDescent="0.25">
      <c r="A57" s="52"/>
      <c r="B57" s="52"/>
      <c r="C57" s="52"/>
      <c r="D57" s="52"/>
      <c r="E57" s="52"/>
      <c r="F57" s="52"/>
      <c r="G57" s="52"/>
      <c r="H57" s="52"/>
      <c r="I57" s="42"/>
      <c r="J57" s="42"/>
      <c r="K57" s="52"/>
      <c r="L57" s="52"/>
      <c r="M57" s="52"/>
      <c r="N57" s="43"/>
      <c r="O57" s="52"/>
      <c r="P57" s="52"/>
      <c r="Q57" s="52"/>
      <c r="R57" s="52"/>
      <c r="S57" s="52"/>
      <c r="T57" s="52"/>
      <c r="U57" s="52"/>
    </row>
    <row r="58" spans="1:21" x14ac:dyDescent="0.25">
      <c r="A58" s="52"/>
      <c r="B58" s="52"/>
      <c r="C58" s="52"/>
      <c r="D58" s="52"/>
      <c r="E58" s="52"/>
      <c r="F58" s="52"/>
      <c r="G58" s="52"/>
      <c r="H58" s="52"/>
      <c r="I58" s="42"/>
      <c r="J58" s="42"/>
      <c r="K58" s="52"/>
      <c r="L58" s="52"/>
      <c r="M58" s="52"/>
      <c r="N58" s="43"/>
      <c r="O58" s="52"/>
      <c r="P58" s="52"/>
      <c r="Q58" s="52"/>
      <c r="R58" s="52"/>
      <c r="S58" s="52"/>
      <c r="T58" s="52"/>
      <c r="U58" s="52"/>
    </row>
    <row r="59" spans="1:21" x14ac:dyDescent="0.25">
      <c r="A59" s="52"/>
      <c r="B59" s="52"/>
      <c r="C59" s="52"/>
      <c r="D59" s="52"/>
      <c r="E59" s="52"/>
      <c r="F59" s="52"/>
      <c r="G59" s="52"/>
      <c r="H59" s="52"/>
      <c r="I59" s="42"/>
      <c r="J59" s="42"/>
      <c r="K59" s="52"/>
      <c r="L59" s="52"/>
      <c r="M59" s="52"/>
      <c r="N59" s="43"/>
      <c r="O59" s="52"/>
      <c r="P59" s="52"/>
      <c r="Q59" s="52"/>
      <c r="R59" s="52"/>
      <c r="S59" s="52"/>
      <c r="T59" s="52"/>
      <c r="U59" s="52"/>
    </row>
    <row r="60" spans="1:21" x14ac:dyDescent="0.25">
      <c r="A60" s="52"/>
      <c r="B60" s="52"/>
      <c r="C60" s="52"/>
      <c r="D60" s="52"/>
      <c r="E60" s="52"/>
      <c r="F60" s="52"/>
      <c r="G60" s="52"/>
      <c r="H60" s="52"/>
      <c r="I60" s="42"/>
      <c r="J60" s="42"/>
      <c r="K60" s="52"/>
      <c r="L60" s="52"/>
      <c r="M60" s="52"/>
      <c r="N60" s="43"/>
      <c r="O60" s="52"/>
      <c r="P60" s="52"/>
      <c r="Q60" s="52"/>
      <c r="R60" s="52"/>
      <c r="S60" s="52"/>
      <c r="T60" s="52"/>
      <c r="U60" s="52"/>
    </row>
    <row r="61" spans="1:21" x14ac:dyDescent="0.25">
      <c r="A61" s="52"/>
      <c r="B61" s="52"/>
      <c r="C61" s="52"/>
      <c r="D61" s="52"/>
      <c r="E61" s="52"/>
      <c r="F61" s="52"/>
      <c r="G61" s="52"/>
      <c r="H61" s="52"/>
      <c r="I61" s="42"/>
      <c r="J61" s="42"/>
      <c r="K61" s="52"/>
      <c r="L61" s="52"/>
      <c r="M61" s="52"/>
      <c r="N61" s="43"/>
      <c r="O61" s="52"/>
      <c r="P61" s="52"/>
      <c r="Q61" s="52"/>
      <c r="R61" s="52"/>
      <c r="S61" s="52"/>
      <c r="T61" s="52"/>
      <c r="U61" s="52"/>
    </row>
    <row r="62" spans="1:21" x14ac:dyDescent="0.25">
      <c r="A62" s="52"/>
      <c r="B62" s="52"/>
      <c r="C62" s="52"/>
      <c r="D62" s="52"/>
      <c r="E62" s="52"/>
      <c r="F62" s="52"/>
      <c r="G62" s="52"/>
      <c r="H62" s="52"/>
      <c r="I62" s="42"/>
      <c r="J62" s="42"/>
      <c r="K62" s="52"/>
      <c r="L62" s="52"/>
      <c r="M62" s="52"/>
      <c r="N62" s="43"/>
      <c r="O62" s="52"/>
      <c r="P62" s="52"/>
      <c r="Q62" s="52"/>
      <c r="R62" s="52"/>
      <c r="S62" s="52"/>
      <c r="T62" s="52"/>
      <c r="U62" s="52"/>
    </row>
    <row r="63" spans="1:21" x14ac:dyDescent="0.25">
      <c r="A63" s="52"/>
      <c r="B63" s="52"/>
      <c r="C63" s="52"/>
      <c r="D63" s="52"/>
      <c r="E63" s="52"/>
      <c r="F63" s="52"/>
      <c r="G63" s="52"/>
      <c r="H63" s="52"/>
      <c r="I63" s="42"/>
      <c r="J63" s="42"/>
      <c r="K63" s="52"/>
      <c r="L63" s="52"/>
      <c r="M63" s="52"/>
      <c r="N63" s="43"/>
      <c r="O63" s="52"/>
      <c r="P63" s="52"/>
      <c r="Q63" s="52"/>
      <c r="R63" s="52"/>
      <c r="S63" s="52"/>
      <c r="T63" s="52"/>
      <c r="U63" s="52"/>
    </row>
    <row r="64" spans="1:21" x14ac:dyDescent="0.25">
      <c r="A64" s="52"/>
      <c r="B64" s="52"/>
      <c r="C64" s="52"/>
      <c r="D64" s="52"/>
      <c r="E64" s="52"/>
      <c r="F64" s="52"/>
      <c r="G64" s="52"/>
      <c r="H64" s="52"/>
      <c r="I64" s="42"/>
      <c r="J64" s="42"/>
      <c r="K64" s="52"/>
      <c r="L64" s="52"/>
      <c r="M64" s="52"/>
      <c r="N64" s="43"/>
      <c r="O64" s="52"/>
      <c r="P64" s="52"/>
      <c r="Q64" s="52"/>
      <c r="R64" s="52"/>
      <c r="S64" s="52"/>
      <c r="T64" s="52"/>
      <c r="U64" s="52"/>
    </row>
    <row r="65" spans="1:21" x14ac:dyDescent="0.25">
      <c r="A65" s="52"/>
      <c r="B65" s="52"/>
      <c r="C65" s="52"/>
      <c r="D65" s="52"/>
      <c r="E65" s="52"/>
      <c r="F65" s="52"/>
      <c r="G65" s="52"/>
      <c r="H65" s="52"/>
      <c r="I65" s="42"/>
      <c r="J65" s="42"/>
      <c r="K65" s="52"/>
      <c r="L65" s="52"/>
      <c r="M65" s="52"/>
      <c r="N65" s="43"/>
      <c r="O65" s="52"/>
      <c r="P65" s="52"/>
      <c r="Q65" s="52"/>
      <c r="R65" s="52"/>
      <c r="S65" s="52"/>
      <c r="T65" s="52"/>
      <c r="U65" s="52"/>
    </row>
    <row r="66" spans="1:21" x14ac:dyDescent="0.25">
      <c r="A66" s="43"/>
      <c r="B66" s="52"/>
      <c r="C66" s="52"/>
      <c r="D66" s="52"/>
      <c r="E66" s="52"/>
      <c r="F66" s="52"/>
      <c r="G66" s="52"/>
      <c r="H66" s="52"/>
      <c r="I66" s="42"/>
      <c r="J66" s="42"/>
      <c r="K66" s="52"/>
      <c r="L66" s="52"/>
      <c r="M66" s="52"/>
      <c r="N66" s="43"/>
      <c r="O66" s="52"/>
      <c r="P66" s="52"/>
      <c r="Q66" s="52"/>
      <c r="R66" s="52"/>
      <c r="S66" s="52"/>
      <c r="T66" s="52"/>
      <c r="U66" s="52"/>
    </row>
    <row r="67" spans="1:21" x14ac:dyDescent="0.25">
      <c r="A67" s="52"/>
      <c r="B67" s="52"/>
      <c r="C67" s="52"/>
      <c r="D67" s="52"/>
      <c r="E67" s="52"/>
      <c r="F67" s="52"/>
      <c r="G67" s="52"/>
      <c r="H67" s="52"/>
      <c r="I67" s="42"/>
      <c r="J67" s="42"/>
      <c r="K67" s="52"/>
      <c r="L67" s="52"/>
      <c r="M67" s="52"/>
      <c r="N67" s="43"/>
      <c r="O67" s="52"/>
      <c r="P67" s="52"/>
      <c r="Q67" s="52"/>
      <c r="R67" s="52"/>
      <c r="S67" s="52"/>
      <c r="T67" s="52"/>
      <c r="U67" s="52"/>
    </row>
    <row r="68" spans="1:21" x14ac:dyDescent="0.25">
      <c r="A68" s="52"/>
      <c r="B68" s="52"/>
      <c r="C68" s="52"/>
      <c r="D68" s="52"/>
      <c r="E68" s="52"/>
      <c r="F68" s="52"/>
      <c r="G68" s="52"/>
      <c r="H68" s="52"/>
      <c r="I68" s="42"/>
      <c r="J68" s="42"/>
      <c r="K68" s="52"/>
      <c r="L68" s="52"/>
      <c r="M68" s="52"/>
      <c r="N68" s="43"/>
      <c r="O68" s="52"/>
      <c r="P68" s="52"/>
      <c r="Q68" s="52"/>
      <c r="R68" s="52"/>
      <c r="S68" s="52"/>
      <c r="T68" s="52"/>
      <c r="U68" s="52"/>
    </row>
    <row r="69" spans="1:21" x14ac:dyDescent="0.25">
      <c r="A69" s="52"/>
      <c r="B69" s="52"/>
      <c r="C69" s="52"/>
      <c r="D69" s="52"/>
      <c r="E69" s="52"/>
      <c r="F69" s="52"/>
      <c r="G69" s="52"/>
      <c r="H69" s="52"/>
      <c r="I69" s="42"/>
      <c r="J69" s="42"/>
      <c r="K69" s="52"/>
      <c r="L69" s="52"/>
      <c r="M69" s="52"/>
      <c r="N69" s="43"/>
      <c r="O69" s="52"/>
      <c r="P69" s="52"/>
      <c r="Q69" s="52"/>
      <c r="R69" s="52"/>
      <c r="S69" s="52"/>
      <c r="T69" s="52"/>
      <c r="U69" s="52"/>
    </row>
    <row r="70" spans="1:21" x14ac:dyDescent="0.25">
      <c r="A70" s="52"/>
      <c r="B70" s="52"/>
      <c r="C70" s="52"/>
      <c r="D70" s="52"/>
      <c r="E70" s="52"/>
      <c r="F70" s="52"/>
      <c r="G70" s="52"/>
      <c r="H70" s="52"/>
      <c r="I70" s="42"/>
      <c r="J70" s="42"/>
      <c r="K70" s="52"/>
      <c r="L70" s="52"/>
      <c r="M70" s="52"/>
      <c r="N70" s="43"/>
      <c r="O70" s="52"/>
      <c r="P70" s="52"/>
      <c r="Q70" s="52"/>
      <c r="R70" s="52"/>
      <c r="S70" s="52"/>
      <c r="T70" s="52"/>
      <c r="U70" s="52"/>
    </row>
    <row r="71" spans="1:21" x14ac:dyDescent="0.25">
      <c r="A71" s="52"/>
      <c r="B71" s="52"/>
      <c r="C71" s="52"/>
      <c r="D71" s="52"/>
      <c r="E71" s="52"/>
      <c r="F71" s="52"/>
      <c r="G71" s="52"/>
      <c r="H71" s="52"/>
      <c r="I71" s="42"/>
      <c r="J71" s="42"/>
      <c r="K71" s="52"/>
      <c r="L71" s="52"/>
      <c r="M71" s="52"/>
      <c r="N71" s="43"/>
      <c r="O71" s="52"/>
      <c r="P71" s="52"/>
      <c r="Q71" s="52"/>
      <c r="R71" s="52"/>
      <c r="S71" s="52"/>
      <c r="T71" s="52"/>
      <c r="U71" s="52"/>
    </row>
    <row r="72" spans="1:21" x14ac:dyDescent="0.25">
      <c r="A72" s="52"/>
      <c r="B72" s="52"/>
      <c r="C72" s="52"/>
      <c r="D72" s="52"/>
      <c r="E72" s="52"/>
      <c r="F72" s="52"/>
      <c r="G72" s="52"/>
      <c r="H72" s="52"/>
      <c r="I72" s="42"/>
      <c r="J72" s="42"/>
      <c r="K72" s="52"/>
      <c r="L72" s="52"/>
      <c r="M72" s="52"/>
      <c r="N72" s="43"/>
      <c r="O72" s="52"/>
      <c r="P72" s="52"/>
      <c r="Q72" s="52"/>
      <c r="R72" s="52"/>
      <c r="S72" s="52"/>
      <c r="T72" s="52"/>
      <c r="U72" s="52"/>
    </row>
    <row r="73" spans="1:21" x14ac:dyDescent="0.25">
      <c r="A73" s="52"/>
      <c r="B73" s="52"/>
      <c r="C73" s="52"/>
      <c r="D73" s="52"/>
      <c r="E73" s="52"/>
      <c r="F73" s="52"/>
      <c r="G73" s="52"/>
      <c r="H73" s="52"/>
      <c r="I73" s="42"/>
      <c r="J73" s="42"/>
      <c r="K73" s="52"/>
      <c r="L73" s="52"/>
      <c r="M73" s="52"/>
      <c r="N73" s="43"/>
      <c r="O73" s="52"/>
      <c r="P73" s="52"/>
      <c r="Q73" s="52"/>
      <c r="R73" s="52"/>
      <c r="S73" s="52"/>
      <c r="T73" s="52"/>
      <c r="U73" s="52"/>
    </row>
    <row r="74" spans="1:21" x14ac:dyDescent="0.25">
      <c r="A74" s="52"/>
      <c r="B74" s="52"/>
      <c r="C74" s="52"/>
      <c r="D74" s="52"/>
      <c r="E74" s="52"/>
      <c r="F74" s="52"/>
      <c r="G74" s="52"/>
      <c r="H74" s="52"/>
      <c r="I74" s="42"/>
      <c r="J74" s="42"/>
      <c r="K74" s="52"/>
      <c r="L74" s="52"/>
      <c r="M74" s="52"/>
      <c r="N74" s="52"/>
      <c r="O74" s="52"/>
      <c r="P74" s="52"/>
      <c r="Q74" s="52"/>
      <c r="R74" s="52"/>
      <c r="S74" s="52"/>
      <c r="T74" s="52"/>
      <c r="U74" s="52"/>
    </row>
    <row r="75" spans="1:21" x14ac:dyDescent="0.25">
      <c r="A75" s="52"/>
      <c r="B75" s="52"/>
      <c r="C75" s="52"/>
      <c r="D75" s="52"/>
      <c r="E75" s="52"/>
      <c r="F75" s="52"/>
      <c r="G75" s="52"/>
      <c r="H75" s="52"/>
      <c r="I75" s="42"/>
      <c r="J75" s="42"/>
      <c r="K75" s="52"/>
      <c r="L75" s="52"/>
      <c r="M75" s="52"/>
      <c r="N75" s="52"/>
      <c r="O75" s="52"/>
      <c r="P75" s="52"/>
      <c r="Q75" s="52"/>
      <c r="R75" s="52"/>
      <c r="S75" s="52"/>
      <c r="T75" s="52"/>
      <c r="U75" s="52"/>
    </row>
    <row r="76" spans="1:21" x14ac:dyDescent="0.25">
      <c r="A76" s="52"/>
      <c r="B76" s="52"/>
      <c r="C76" s="52"/>
      <c r="D76" s="52"/>
      <c r="E76" s="52"/>
      <c r="F76" s="52"/>
      <c r="G76" s="52"/>
      <c r="H76" s="52"/>
      <c r="I76" s="42"/>
      <c r="J76" s="42"/>
      <c r="K76" s="52"/>
      <c r="L76" s="52"/>
      <c r="M76" s="52"/>
      <c r="N76" s="52"/>
      <c r="O76" s="52"/>
      <c r="P76" s="52"/>
      <c r="Q76" s="52"/>
      <c r="R76" s="52"/>
      <c r="S76" s="52"/>
      <c r="T76" s="52"/>
      <c r="U76" s="52"/>
    </row>
    <row r="77" spans="1:21" x14ac:dyDescent="0.25">
      <c r="A77" s="52"/>
      <c r="B77" s="52"/>
      <c r="C77" s="52"/>
      <c r="D77" s="52"/>
      <c r="E77" s="52"/>
      <c r="F77" s="52"/>
      <c r="G77" s="52"/>
      <c r="H77" s="52"/>
      <c r="I77" s="42"/>
      <c r="J77" s="42"/>
      <c r="K77" s="52"/>
      <c r="L77" s="52"/>
      <c r="M77" s="52"/>
      <c r="N77" s="52"/>
      <c r="O77" s="52"/>
      <c r="P77" s="52"/>
      <c r="Q77" s="52"/>
      <c r="R77" s="52"/>
      <c r="S77" s="52"/>
      <c r="T77" s="52"/>
      <c r="U77" s="52"/>
    </row>
    <row r="78" spans="1:21" x14ac:dyDescent="0.25">
      <c r="A78" s="52"/>
      <c r="B78" s="52"/>
      <c r="C78" s="52"/>
      <c r="D78" s="52"/>
      <c r="E78" s="52"/>
      <c r="F78" s="52"/>
      <c r="G78" s="52"/>
      <c r="H78" s="52"/>
      <c r="I78" s="42"/>
      <c r="J78" s="42"/>
      <c r="K78" s="52"/>
      <c r="L78" s="52"/>
      <c r="M78" s="52"/>
      <c r="N78" s="52"/>
      <c r="O78" s="52"/>
      <c r="P78" s="52"/>
      <c r="Q78" s="52"/>
      <c r="R78" s="52"/>
      <c r="S78" s="52"/>
      <c r="T78" s="52"/>
      <c r="U78" s="52"/>
    </row>
    <row r="79" spans="1:21" x14ac:dyDescent="0.25">
      <c r="A79" s="52"/>
      <c r="B79" s="52"/>
      <c r="C79" s="52"/>
      <c r="D79" s="52"/>
      <c r="E79" s="52"/>
      <c r="F79" s="52"/>
      <c r="G79" s="52"/>
      <c r="H79" s="52"/>
      <c r="I79" s="42"/>
      <c r="J79" s="42"/>
      <c r="K79" s="52"/>
      <c r="L79" s="52"/>
      <c r="M79" s="52"/>
      <c r="N79" s="52"/>
      <c r="O79" s="52"/>
      <c r="P79" s="52"/>
      <c r="Q79" s="52"/>
      <c r="R79" s="52"/>
      <c r="S79" s="52"/>
      <c r="T79" s="52"/>
      <c r="U79" s="52"/>
    </row>
    <row r="80" spans="1:21" x14ac:dyDescent="0.25">
      <c r="A80" s="52"/>
      <c r="B80" s="52"/>
      <c r="C80" s="52"/>
      <c r="D80" s="52"/>
      <c r="E80" s="52"/>
      <c r="F80" s="52"/>
      <c r="G80" s="52"/>
      <c r="H80" s="52"/>
      <c r="I80" s="42"/>
      <c r="J80" s="42"/>
      <c r="K80" s="52"/>
      <c r="L80" s="52"/>
      <c r="M80" s="52"/>
      <c r="N80" s="52"/>
      <c r="O80" s="52"/>
      <c r="P80" s="52"/>
      <c r="Q80" s="52"/>
      <c r="R80" s="52"/>
      <c r="S80" s="52"/>
      <c r="T80" s="52"/>
      <c r="U80" s="52"/>
    </row>
    <row r="81" spans="1:21" x14ac:dyDescent="0.25">
      <c r="A81" s="52"/>
      <c r="B81" s="52"/>
      <c r="C81" s="52"/>
      <c r="D81" s="52"/>
      <c r="E81" s="52"/>
      <c r="F81" s="52"/>
      <c r="G81" s="52"/>
      <c r="H81" s="52"/>
      <c r="I81" s="42"/>
      <c r="J81" s="42"/>
      <c r="K81" s="52"/>
      <c r="L81" s="52"/>
      <c r="M81" s="52"/>
      <c r="N81" s="52"/>
      <c r="O81" s="52"/>
      <c r="P81" s="52"/>
      <c r="Q81" s="52"/>
      <c r="R81" s="52"/>
      <c r="S81" s="52"/>
      <c r="T81" s="52"/>
      <c r="U81" s="52"/>
    </row>
    <row r="82" spans="1:21" x14ac:dyDescent="0.25">
      <c r="A82" s="52"/>
      <c r="B82" s="52"/>
      <c r="C82" s="52"/>
      <c r="D82" s="52"/>
      <c r="E82" s="52"/>
      <c r="F82" s="52"/>
      <c r="G82" s="52"/>
      <c r="H82" s="52"/>
      <c r="I82" s="42"/>
      <c r="J82" s="42"/>
      <c r="K82" s="52"/>
      <c r="L82" s="52"/>
      <c r="M82" s="52"/>
      <c r="N82" s="52"/>
      <c r="O82" s="52"/>
      <c r="P82" s="52"/>
      <c r="Q82" s="52"/>
      <c r="R82" s="52"/>
      <c r="S82" s="52"/>
      <c r="T82" s="52"/>
      <c r="U82" s="52"/>
    </row>
    <row r="83" spans="1:21" x14ac:dyDescent="0.25">
      <c r="A83" s="52"/>
      <c r="B83" s="52"/>
      <c r="C83" s="52"/>
      <c r="D83" s="52"/>
      <c r="E83" s="52"/>
      <c r="F83" s="52"/>
      <c r="G83" s="52"/>
      <c r="H83" s="52"/>
      <c r="I83" s="42"/>
      <c r="J83" s="42"/>
      <c r="K83" s="52"/>
      <c r="L83" s="52"/>
      <c r="M83" s="52"/>
      <c r="N83" s="52"/>
      <c r="O83" s="52"/>
      <c r="P83" s="52"/>
      <c r="Q83" s="52"/>
      <c r="R83" s="52"/>
      <c r="S83" s="52"/>
      <c r="T83" s="52"/>
      <c r="U83" s="52"/>
    </row>
    <row r="84" spans="1:21" x14ac:dyDescent="0.25">
      <c r="A84" s="52"/>
      <c r="B84" s="52"/>
      <c r="C84" s="52"/>
      <c r="D84" s="52"/>
      <c r="E84" s="52"/>
      <c r="F84" s="52"/>
      <c r="G84" s="52"/>
      <c r="H84" s="52"/>
      <c r="I84" s="42"/>
      <c r="J84" s="42"/>
      <c r="K84" s="52"/>
      <c r="L84" s="52"/>
      <c r="M84" s="52"/>
      <c r="N84" s="52"/>
      <c r="O84" s="52"/>
      <c r="P84" s="52"/>
      <c r="Q84" s="52"/>
      <c r="R84" s="52"/>
      <c r="S84" s="52"/>
      <c r="T84" s="52"/>
      <c r="U84" s="52"/>
    </row>
    <row r="85" spans="1:21" x14ac:dyDescent="0.25">
      <c r="A85" s="52"/>
      <c r="B85" s="52"/>
      <c r="C85" s="52"/>
      <c r="D85" s="52"/>
      <c r="E85" s="52"/>
      <c r="F85" s="52"/>
      <c r="G85" s="52"/>
      <c r="H85" s="52"/>
      <c r="I85" s="42"/>
      <c r="J85" s="42"/>
      <c r="K85" s="52"/>
      <c r="L85" s="52"/>
      <c r="M85" s="52"/>
      <c r="N85" s="52"/>
      <c r="O85" s="52"/>
      <c r="P85" s="52"/>
      <c r="Q85" s="52"/>
      <c r="R85" s="52"/>
      <c r="S85" s="52"/>
      <c r="T85" s="52"/>
      <c r="U85" s="52"/>
    </row>
    <row r="86" spans="1:21" x14ac:dyDescent="0.25">
      <c r="A86" s="52"/>
      <c r="B86" s="52"/>
      <c r="C86" s="52"/>
      <c r="D86" s="52"/>
      <c r="E86" s="52"/>
      <c r="F86" s="52"/>
      <c r="G86" s="52"/>
      <c r="H86" s="52"/>
      <c r="I86" s="42"/>
      <c r="J86" s="42"/>
      <c r="K86" s="52"/>
      <c r="L86" s="52"/>
      <c r="M86" s="52"/>
      <c r="N86" s="52"/>
      <c r="O86" s="52"/>
      <c r="P86" s="52"/>
      <c r="Q86" s="52"/>
      <c r="R86" s="52"/>
      <c r="S86" s="52"/>
      <c r="T86" s="52"/>
      <c r="U86" s="52"/>
    </row>
    <row r="87" spans="1:21" x14ac:dyDescent="0.25">
      <c r="A87" s="52"/>
      <c r="B87" s="52"/>
      <c r="C87" s="52"/>
      <c r="D87" s="52"/>
      <c r="E87" s="52"/>
      <c r="F87" s="52"/>
      <c r="G87" s="52"/>
      <c r="H87" s="52"/>
      <c r="I87" s="42"/>
      <c r="J87" s="42"/>
      <c r="K87" s="52"/>
      <c r="L87" s="52"/>
      <c r="M87" s="52"/>
      <c r="N87" s="52"/>
      <c r="O87" s="52"/>
      <c r="P87" s="52"/>
      <c r="Q87" s="52"/>
      <c r="R87" s="52"/>
      <c r="S87" s="52"/>
      <c r="T87" s="52"/>
      <c r="U87" s="52"/>
    </row>
    <row r="88" spans="1:21" x14ac:dyDescent="0.25">
      <c r="A88" s="52"/>
      <c r="B88" s="52"/>
      <c r="C88" s="52"/>
      <c r="D88" s="52"/>
      <c r="E88" s="52"/>
      <c r="F88" s="52"/>
      <c r="G88" s="52"/>
      <c r="H88" s="52"/>
      <c r="I88" s="42"/>
      <c r="J88" s="42"/>
      <c r="K88" s="52"/>
      <c r="L88" s="52"/>
      <c r="M88" s="52"/>
      <c r="N88" s="52"/>
      <c r="O88" s="52"/>
      <c r="P88" s="52"/>
      <c r="Q88" s="52"/>
      <c r="R88" s="52"/>
      <c r="S88" s="52"/>
      <c r="T88" s="52"/>
      <c r="U88" s="52"/>
    </row>
    <row r="89" spans="1:21" x14ac:dyDescent="0.25">
      <c r="A89" s="52"/>
      <c r="B89" s="52"/>
      <c r="C89" s="52"/>
      <c r="D89" s="52"/>
      <c r="E89" s="52"/>
      <c r="F89" s="52"/>
      <c r="G89" s="52"/>
      <c r="H89" s="52"/>
      <c r="I89" s="42"/>
      <c r="J89" s="42"/>
      <c r="K89" s="52"/>
      <c r="L89" s="52"/>
      <c r="M89" s="52"/>
      <c r="N89" s="52"/>
      <c r="O89" s="52"/>
      <c r="P89" s="52"/>
      <c r="Q89" s="52"/>
      <c r="R89" s="52"/>
      <c r="S89" s="52"/>
      <c r="T89" s="52"/>
      <c r="U89" s="52"/>
    </row>
    <row r="90" spans="1:21" x14ac:dyDescent="0.25">
      <c r="A90" s="52"/>
      <c r="B90" s="52"/>
      <c r="C90" s="52"/>
      <c r="D90" s="52"/>
      <c r="E90" s="52"/>
      <c r="F90" s="52"/>
      <c r="G90" s="52"/>
      <c r="H90" s="52"/>
      <c r="I90" s="42"/>
      <c r="J90" s="42"/>
      <c r="K90" s="52"/>
      <c r="L90" s="52"/>
      <c r="M90" s="52"/>
      <c r="N90" s="52"/>
      <c r="O90" s="52"/>
      <c r="P90" s="52"/>
      <c r="Q90" s="52"/>
      <c r="R90" s="52"/>
      <c r="S90" s="52"/>
      <c r="T90" s="52"/>
      <c r="U90" s="52"/>
    </row>
    <row r="91" spans="1:21" x14ac:dyDescent="0.25">
      <c r="A91" s="52"/>
      <c r="B91" s="52"/>
      <c r="C91" s="52"/>
      <c r="D91" s="52"/>
      <c r="E91" s="52"/>
      <c r="F91" s="52"/>
      <c r="G91" s="52"/>
      <c r="H91" s="52"/>
      <c r="I91" s="42"/>
      <c r="J91" s="42"/>
      <c r="K91" s="52"/>
      <c r="L91" s="52"/>
      <c r="M91" s="52"/>
      <c r="N91" s="52"/>
      <c r="O91" s="52"/>
      <c r="P91" s="52"/>
      <c r="Q91" s="52"/>
      <c r="R91" s="52"/>
      <c r="S91" s="52"/>
      <c r="T91" s="52"/>
      <c r="U91" s="52"/>
    </row>
    <row r="92" spans="1:21" x14ac:dyDescent="0.25">
      <c r="A92" s="52"/>
      <c r="B92" s="52"/>
      <c r="C92" s="52"/>
      <c r="D92" s="52"/>
      <c r="E92" s="52"/>
      <c r="F92" s="52"/>
      <c r="G92" s="52"/>
      <c r="H92" s="52"/>
      <c r="I92" s="42"/>
      <c r="J92" s="42"/>
      <c r="K92" s="43"/>
      <c r="L92" s="52"/>
      <c r="M92" s="52"/>
      <c r="N92" s="52"/>
      <c r="O92" s="52"/>
      <c r="P92" s="52"/>
      <c r="Q92" s="52"/>
      <c r="R92" s="52"/>
      <c r="S92" s="52"/>
      <c r="T92" s="52"/>
      <c r="U92" s="52"/>
    </row>
    <row r="93" spans="1:21" x14ac:dyDescent="0.25">
      <c r="A93" s="52"/>
      <c r="B93" s="52"/>
      <c r="C93" s="52"/>
      <c r="D93" s="52"/>
      <c r="E93" s="52"/>
      <c r="F93" s="52"/>
      <c r="G93" s="52"/>
      <c r="H93" s="52"/>
      <c r="I93" s="42"/>
      <c r="J93" s="42"/>
      <c r="K93" s="52"/>
      <c r="L93" s="52"/>
      <c r="M93" s="52"/>
      <c r="N93" s="43"/>
      <c r="O93" s="52"/>
      <c r="P93" s="52"/>
      <c r="Q93" s="52"/>
      <c r="R93" s="52"/>
      <c r="S93" s="52"/>
      <c r="T93" s="52"/>
      <c r="U93" s="52"/>
    </row>
    <row r="94" spans="1:21" x14ac:dyDescent="0.25">
      <c r="A94" s="52"/>
      <c r="B94" s="52"/>
      <c r="C94" s="52"/>
      <c r="D94" s="52"/>
      <c r="E94" s="52"/>
      <c r="F94" s="52"/>
      <c r="G94" s="52"/>
      <c r="H94" s="52"/>
      <c r="I94" s="42"/>
      <c r="J94" s="42"/>
      <c r="K94" s="52"/>
      <c r="L94" s="52"/>
      <c r="M94" s="52"/>
      <c r="N94" s="43"/>
      <c r="O94" s="52"/>
      <c r="P94" s="52"/>
      <c r="Q94" s="52"/>
      <c r="R94" s="52"/>
      <c r="S94" s="52"/>
      <c r="T94" s="52"/>
      <c r="U94" s="52"/>
    </row>
    <row r="95" spans="1:21" x14ac:dyDescent="0.25">
      <c r="A95" s="52"/>
      <c r="B95" s="52"/>
      <c r="C95" s="52"/>
      <c r="D95" s="52"/>
      <c r="E95" s="52"/>
      <c r="F95" s="52"/>
      <c r="G95" s="52"/>
      <c r="H95" s="52"/>
      <c r="I95" s="42"/>
      <c r="J95" s="42"/>
      <c r="K95" s="52"/>
      <c r="L95" s="52"/>
      <c r="M95" s="52"/>
      <c r="N95" s="43"/>
      <c r="O95" s="52"/>
      <c r="P95" s="52"/>
      <c r="Q95" s="52"/>
      <c r="R95" s="52"/>
      <c r="S95" s="52"/>
      <c r="T95" s="52"/>
      <c r="U95" s="52"/>
    </row>
    <row r="96" spans="1:21" x14ac:dyDescent="0.25">
      <c r="A96" s="52"/>
      <c r="B96" s="52"/>
      <c r="C96" s="52"/>
      <c r="D96" s="52"/>
      <c r="E96" s="52"/>
      <c r="F96" s="52"/>
      <c r="G96" s="52"/>
      <c r="H96" s="52"/>
      <c r="I96" s="42"/>
      <c r="J96" s="42"/>
      <c r="K96" s="52"/>
      <c r="L96" s="52"/>
      <c r="M96" s="52"/>
      <c r="N96" s="43"/>
      <c r="O96" s="52"/>
      <c r="P96" s="52"/>
      <c r="Q96" s="52"/>
      <c r="R96" s="52"/>
      <c r="S96" s="52"/>
      <c r="T96" s="52"/>
      <c r="U96" s="52"/>
    </row>
    <row r="97" spans="1:21" x14ac:dyDescent="0.25">
      <c r="A97" s="52"/>
      <c r="B97" s="52"/>
      <c r="C97" s="52"/>
      <c r="D97" s="52"/>
      <c r="E97" s="52"/>
      <c r="F97" s="52"/>
      <c r="G97" s="52"/>
      <c r="H97" s="52"/>
      <c r="I97" s="42"/>
      <c r="J97" s="42"/>
      <c r="K97" s="52"/>
      <c r="L97" s="52"/>
      <c r="M97" s="52"/>
      <c r="N97" s="43"/>
      <c r="O97" s="52"/>
      <c r="P97" s="52"/>
      <c r="Q97" s="52"/>
      <c r="R97" s="52"/>
      <c r="S97" s="52"/>
      <c r="T97" s="52"/>
      <c r="U97" s="52"/>
    </row>
    <row r="98" spans="1:21" x14ac:dyDescent="0.25">
      <c r="A98" s="52"/>
      <c r="B98" s="52"/>
      <c r="C98" s="52"/>
      <c r="D98" s="52"/>
      <c r="E98" s="52"/>
      <c r="F98" s="52"/>
      <c r="G98" s="52"/>
      <c r="H98" s="52"/>
      <c r="I98" s="42"/>
      <c r="J98" s="42"/>
      <c r="K98" s="52"/>
      <c r="L98" s="52"/>
      <c r="M98" s="52"/>
      <c r="N98" s="43"/>
      <c r="O98" s="52"/>
      <c r="P98" s="52"/>
      <c r="Q98" s="52"/>
      <c r="R98" s="52"/>
      <c r="S98" s="52"/>
      <c r="T98" s="52"/>
      <c r="U98" s="52"/>
    </row>
    <row r="99" spans="1:21" x14ac:dyDescent="0.25">
      <c r="A99" s="52"/>
      <c r="B99" s="52"/>
      <c r="C99" s="52"/>
      <c r="D99" s="52"/>
      <c r="E99" s="52"/>
      <c r="F99" s="52"/>
      <c r="G99" s="52"/>
      <c r="H99" s="52"/>
      <c r="I99" s="42"/>
      <c r="J99" s="42"/>
      <c r="K99" s="52"/>
      <c r="L99" s="52"/>
      <c r="M99" s="52"/>
      <c r="N99" s="43"/>
      <c r="O99" s="52"/>
      <c r="P99" s="52"/>
      <c r="Q99" s="52"/>
      <c r="R99" s="52"/>
      <c r="S99" s="52"/>
      <c r="T99" s="52"/>
      <c r="U99" s="52"/>
    </row>
    <row r="100" spans="1:21" x14ac:dyDescent="0.25">
      <c r="A100" s="52"/>
      <c r="B100" s="52"/>
      <c r="C100" s="52"/>
      <c r="D100" s="52"/>
      <c r="E100" s="52"/>
      <c r="F100" s="52"/>
      <c r="G100" s="52"/>
      <c r="H100" s="52"/>
      <c r="I100" s="42"/>
      <c r="J100" s="42"/>
      <c r="K100" s="52"/>
      <c r="L100" s="52"/>
      <c r="M100" s="52"/>
      <c r="N100" s="43"/>
      <c r="O100" s="52"/>
      <c r="P100" s="52"/>
      <c r="Q100" s="52"/>
      <c r="R100" s="52"/>
      <c r="S100" s="52"/>
      <c r="T100" s="52"/>
      <c r="U100" s="52"/>
    </row>
    <row r="101" spans="1:21" x14ac:dyDescent="0.25">
      <c r="A101" s="43"/>
      <c r="B101" s="52"/>
      <c r="C101" s="52"/>
      <c r="D101" s="52"/>
      <c r="E101" s="52"/>
      <c r="F101" s="52"/>
      <c r="G101" s="52"/>
      <c r="H101" s="52"/>
      <c r="I101" s="42"/>
      <c r="J101" s="42"/>
      <c r="K101" s="52"/>
      <c r="L101" s="52"/>
      <c r="M101" s="52"/>
      <c r="N101" s="43"/>
      <c r="O101" s="52"/>
      <c r="P101" s="52"/>
      <c r="Q101" s="52"/>
      <c r="R101" s="52"/>
      <c r="S101" s="52"/>
      <c r="T101" s="52"/>
      <c r="U101" s="52"/>
    </row>
    <row r="102" spans="1:21" x14ac:dyDescent="0.25">
      <c r="A102" s="52"/>
      <c r="B102" s="52"/>
      <c r="C102" s="52"/>
      <c r="D102" s="52"/>
      <c r="E102" s="52"/>
      <c r="F102" s="52"/>
      <c r="G102" s="52"/>
      <c r="H102" s="52"/>
      <c r="I102" s="42"/>
      <c r="J102" s="42"/>
      <c r="K102" s="52"/>
      <c r="L102" s="52"/>
      <c r="M102" s="52"/>
      <c r="N102" s="43"/>
      <c r="O102" s="52"/>
      <c r="P102" s="52"/>
      <c r="Q102" s="52"/>
      <c r="R102" s="52"/>
      <c r="S102" s="52"/>
      <c r="T102" s="52"/>
      <c r="U102" s="52"/>
    </row>
    <row r="103" spans="1:21" x14ac:dyDescent="0.25">
      <c r="A103" s="52"/>
      <c r="B103" s="52"/>
      <c r="C103" s="52"/>
      <c r="D103" s="52"/>
      <c r="E103" s="52"/>
      <c r="F103" s="52"/>
      <c r="G103" s="52"/>
      <c r="H103" s="52"/>
      <c r="I103" s="42"/>
      <c r="J103" s="42"/>
      <c r="K103" s="52"/>
      <c r="L103" s="52"/>
      <c r="M103" s="52"/>
      <c r="N103" s="43"/>
      <c r="O103" s="52"/>
      <c r="P103" s="52"/>
      <c r="Q103" s="52"/>
      <c r="R103" s="52"/>
      <c r="S103" s="52"/>
      <c r="T103" s="52"/>
      <c r="U103" s="52"/>
    </row>
    <row r="104" spans="1:21" x14ac:dyDescent="0.25">
      <c r="A104" s="52"/>
      <c r="B104" s="52"/>
      <c r="C104" s="52"/>
      <c r="D104" s="52"/>
      <c r="E104" s="52"/>
      <c r="F104" s="52"/>
      <c r="G104" s="52"/>
      <c r="H104" s="52"/>
      <c r="I104" s="42"/>
      <c r="J104" s="42"/>
      <c r="K104" s="52"/>
      <c r="L104" s="52"/>
      <c r="M104" s="52"/>
      <c r="N104" s="43"/>
      <c r="O104" s="52"/>
      <c r="P104" s="52"/>
      <c r="Q104" s="52"/>
      <c r="R104" s="52"/>
      <c r="S104" s="52"/>
      <c r="T104" s="52"/>
      <c r="U104" s="52"/>
    </row>
    <row r="105" spans="1:21" x14ac:dyDescent="0.25">
      <c r="A105" s="52"/>
      <c r="B105" s="52"/>
      <c r="C105" s="52"/>
      <c r="D105" s="52"/>
      <c r="E105" s="52"/>
      <c r="F105" s="52"/>
      <c r="G105" s="52"/>
      <c r="H105" s="52"/>
      <c r="I105" s="42"/>
      <c r="J105" s="42"/>
      <c r="K105" s="52"/>
      <c r="L105" s="52"/>
      <c r="M105" s="52"/>
      <c r="N105" s="43"/>
      <c r="O105" s="52"/>
      <c r="P105" s="52"/>
      <c r="Q105" s="52"/>
      <c r="R105" s="52"/>
      <c r="S105" s="52"/>
      <c r="T105" s="52"/>
      <c r="U105" s="52"/>
    </row>
    <row r="106" spans="1:21" x14ac:dyDescent="0.25">
      <c r="A106" s="52"/>
      <c r="B106" s="52"/>
      <c r="C106" s="52"/>
      <c r="D106" s="52"/>
      <c r="E106" s="52"/>
      <c r="F106" s="52"/>
      <c r="G106" s="52"/>
      <c r="H106" s="52"/>
      <c r="I106" s="42"/>
      <c r="J106" s="42"/>
      <c r="K106" s="52"/>
      <c r="L106" s="52"/>
      <c r="M106" s="52"/>
      <c r="N106" s="43"/>
      <c r="O106" s="52"/>
      <c r="P106" s="52"/>
      <c r="Q106" s="52"/>
      <c r="R106" s="52"/>
      <c r="S106" s="52"/>
      <c r="T106" s="52"/>
      <c r="U106" s="52"/>
    </row>
    <row r="107" spans="1:21" x14ac:dyDescent="0.25">
      <c r="A107" s="52"/>
      <c r="B107" s="52"/>
      <c r="C107" s="52"/>
      <c r="D107" s="52"/>
      <c r="E107" s="52"/>
      <c r="F107" s="52"/>
      <c r="G107" s="52"/>
      <c r="H107" s="52"/>
      <c r="I107" s="42"/>
      <c r="J107" s="42"/>
      <c r="K107" s="52"/>
      <c r="L107" s="52"/>
      <c r="M107" s="52"/>
      <c r="N107" s="43"/>
      <c r="O107" s="52"/>
      <c r="P107" s="52"/>
      <c r="Q107" s="52"/>
      <c r="R107" s="52"/>
      <c r="S107" s="52"/>
      <c r="T107" s="52"/>
      <c r="U107" s="52"/>
    </row>
    <row r="108" spans="1:21" x14ac:dyDescent="0.25">
      <c r="A108" s="52"/>
      <c r="B108" s="52"/>
      <c r="C108" s="52"/>
      <c r="D108" s="52"/>
      <c r="E108" s="52"/>
      <c r="F108" s="52"/>
      <c r="G108" s="52"/>
      <c r="H108" s="52"/>
      <c r="I108" s="42"/>
      <c r="J108" s="42"/>
      <c r="K108" s="52"/>
      <c r="L108" s="52"/>
      <c r="M108" s="52"/>
      <c r="N108" s="43"/>
      <c r="O108" s="52"/>
      <c r="P108" s="52"/>
      <c r="Q108" s="52"/>
      <c r="R108" s="52"/>
      <c r="S108" s="52"/>
      <c r="T108" s="52"/>
      <c r="U108" s="52"/>
    </row>
    <row r="109" spans="1:21" x14ac:dyDescent="0.25">
      <c r="A109" s="52"/>
      <c r="B109" s="52"/>
      <c r="C109" s="52"/>
      <c r="D109" s="52"/>
      <c r="E109" s="52"/>
      <c r="F109" s="52"/>
      <c r="G109" s="52"/>
      <c r="H109" s="52"/>
      <c r="I109" s="42"/>
      <c r="J109" s="42"/>
      <c r="K109" s="52"/>
      <c r="L109" s="52"/>
      <c r="M109" s="52"/>
      <c r="N109" s="43"/>
      <c r="O109" s="52"/>
      <c r="P109" s="52"/>
      <c r="Q109" s="52"/>
      <c r="R109" s="52"/>
      <c r="S109" s="52"/>
      <c r="T109" s="52"/>
      <c r="U109" s="52"/>
    </row>
    <row r="110" spans="1:21" x14ac:dyDescent="0.25">
      <c r="A110" s="52"/>
      <c r="B110" s="52"/>
      <c r="C110" s="52"/>
      <c r="D110" s="52"/>
      <c r="E110" s="52"/>
      <c r="F110" s="52"/>
      <c r="G110" s="52"/>
      <c r="H110" s="52"/>
      <c r="I110" s="42"/>
      <c r="J110" s="42"/>
      <c r="K110" s="52"/>
      <c r="L110" s="52"/>
      <c r="M110" s="52"/>
      <c r="N110" s="43"/>
      <c r="O110" s="52"/>
      <c r="P110" s="52"/>
      <c r="Q110" s="52"/>
      <c r="R110" s="52"/>
      <c r="S110" s="52"/>
      <c r="T110" s="52"/>
      <c r="U110" s="52"/>
    </row>
    <row r="111" spans="1:21" x14ac:dyDescent="0.25">
      <c r="A111" s="52"/>
      <c r="B111" s="52"/>
      <c r="C111" s="52"/>
      <c r="D111" s="52"/>
      <c r="E111" s="52"/>
      <c r="F111" s="52"/>
      <c r="G111" s="52"/>
      <c r="H111" s="52"/>
      <c r="I111" s="42"/>
      <c r="J111" s="42"/>
      <c r="K111" s="52"/>
      <c r="L111" s="52"/>
      <c r="M111" s="52"/>
      <c r="N111" s="43"/>
      <c r="O111" s="52"/>
      <c r="P111" s="52"/>
      <c r="Q111" s="52"/>
      <c r="R111" s="52"/>
      <c r="S111" s="52"/>
      <c r="T111" s="52"/>
      <c r="U111" s="52"/>
    </row>
    <row r="112" spans="1:21" x14ac:dyDescent="0.25">
      <c r="A112" s="52"/>
      <c r="B112" s="52"/>
      <c r="C112" s="52"/>
      <c r="D112" s="52"/>
      <c r="E112" s="52"/>
      <c r="F112" s="52"/>
      <c r="G112" s="52"/>
      <c r="H112" s="52"/>
      <c r="I112" s="42"/>
      <c r="J112" s="42"/>
      <c r="K112" s="52"/>
      <c r="L112" s="52"/>
      <c r="M112" s="52"/>
      <c r="N112" s="43"/>
      <c r="O112" s="52"/>
      <c r="P112" s="52"/>
      <c r="Q112" s="52"/>
      <c r="R112" s="52"/>
      <c r="S112" s="52"/>
      <c r="T112" s="52"/>
      <c r="U112" s="52"/>
    </row>
    <row r="113" spans="1:21" x14ac:dyDescent="0.25">
      <c r="A113" s="52"/>
      <c r="B113" s="52"/>
      <c r="C113" s="52"/>
      <c r="D113" s="52"/>
      <c r="E113" s="52"/>
      <c r="F113" s="52"/>
      <c r="G113" s="52"/>
      <c r="H113" s="52"/>
      <c r="I113" s="42"/>
      <c r="J113" s="42"/>
      <c r="K113" s="52"/>
      <c r="L113" s="52"/>
      <c r="M113" s="52"/>
      <c r="N113" s="43"/>
      <c r="O113" s="52"/>
      <c r="P113" s="52"/>
      <c r="Q113" s="52"/>
      <c r="R113" s="52"/>
      <c r="S113" s="52"/>
      <c r="T113" s="52"/>
      <c r="U113" s="52"/>
    </row>
    <row r="114" spans="1:21" x14ac:dyDescent="0.25">
      <c r="A114" s="52"/>
      <c r="B114" s="52"/>
      <c r="C114" s="52"/>
      <c r="D114" s="52"/>
      <c r="E114" s="52"/>
      <c r="F114" s="52"/>
      <c r="G114" s="52"/>
      <c r="H114" s="43"/>
      <c r="I114" s="42"/>
      <c r="J114" s="42"/>
      <c r="K114" s="52"/>
      <c r="L114" s="52"/>
      <c r="M114" s="52"/>
      <c r="N114" s="43"/>
      <c r="O114" s="52"/>
      <c r="P114" s="52"/>
      <c r="Q114" s="52"/>
      <c r="R114" s="52"/>
      <c r="S114" s="52"/>
      <c r="T114" s="52"/>
      <c r="U114" s="52"/>
    </row>
    <row r="115" spans="1:21" x14ac:dyDescent="0.25">
      <c r="A115" s="52"/>
      <c r="B115" s="52"/>
      <c r="C115" s="52"/>
      <c r="D115" s="52"/>
      <c r="E115" s="52"/>
      <c r="F115" s="52"/>
      <c r="G115" s="52"/>
      <c r="H115" s="52"/>
      <c r="I115" s="42"/>
      <c r="J115" s="42"/>
      <c r="K115" s="52"/>
      <c r="L115" s="52"/>
      <c r="M115" s="52"/>
      <c r="N115" s="43"/>
      <c r="O115" s="52"/>
      <c r="P115" s="52"/>
      <c r="Q115" s="52"/>
      <c r="R115" s="52"/>
      <c r="S115" s="52"/>
      <c r="T115" s="52"/>
      <c r="U115" s="52"/>
    </row>
    <row r="116" spans="1:21" x14ac:dyDescent="0.25">
      <c r="A116" s="52"/>
      <c r="B116" s="52"/>
      <c r="C116" s="52"/>
      <c r="D116" s="52"/>
      <c r="E116" s="52"/>
      <c r="F116" s="52"/>
      <c r="G116" s="52"/>
      <c r="H116" s="52"/>
      <c r="I116" s="42"/>
      <c r="J116" s="42"/>
      <c r="K116" s="52"/>
      <c r="L116" s="52"/>
      <c r="M116" s="52"/>
      <c r="N116" s="43"/>
      <c r="O116" s="52"/>
      <c r="P116" s="52"/>
      <c r="Q116" s="52"/>
      <c r="R116" s="52"/>
      <c r="S116" s="52"/>
      <c r="T116" s="52"/>
      <c r="U116" s="52"/>
    </row>
    <row r="117" spans="1:21" x14ac:dyDescent="0.25">
      <c r="A117" s="52"/>
      <c r="B117" s="52"/>
      <c r="C117" s="52"/>
      <c r="D117" s="52"/>
      <c r="E117" s="52"/>
      <c r="F117" s="52"/>
      <c r="G117" s="52"/>
      <c r="H117" s="52"/>
      <c r="I117" s="42"/>
      <c r="J117" s="42"/>
      <c r="K117" s="52"/>
      <c r="L117" s="52"/>
      <c r="M117" s="52"/>
      <c r="N117" s="43"/>
      <c r="O117" s="52"/>
      <c r="P117" s="52"/>
      <c r="Q117" s="52"/>
      <c r="R117" s="52"/>
      <c r="S117" s="52"/>
      <c r="T117" s="52"/>
      <c r="U117" s="52"/>
    </row>
    <row r="118" spans="1:21" x14ac:dyDescent="0.25">
      <c r="A118" s="52"/>
      <c r="B118" s="52"/>
      <c r="C118" s="52"/>
      <c r="D118" s="52"/>
      <c r="E118" s="52"/>
      <c r="F118" s="52"/>
      <c r="G118" s="52"/>
      <c r="H118" s="52"/>
      <c r="I118" s="42"/>
      <c r="J118" s="42"/>
      <c r="K118" s="52"/>
      <c r="L118" s="52"/>
      <c r="M118" s="52"/>
      <c r="N118" s="43"/>
      <c r="O118" s="52"/>
      <c r="P118" s="52"/>
      <c r="Q118" s="52"/>
      <c r="R118" s="52"/>
      <c r="S118" s="52"/>
      <c r="T118" s="52"/>
      <c r="U118" s="52"/>
    </row>
    <row r="119" spans="1:21" x14ac:dyDescent="0.25">
      <c r="A119" s="52"/>
      <c r="B119" s="52"/>
      <c r="C119" s="52"/>
      <c r="D119" s="52"/>
      <c r="E119" s="52"/>
      <c r="F119" s="52"/>
      <c r="G119" s="52"/>
      <c r="H119" s="52"/>
      <c r="I119" s="42"/>
      <c r="J119" s="42"/>
      <c r="K119" s="52"/>
      <c r="L119" s="52"/>
      <c r="M119" s="52"/>
      <c r="N119" s="43"/>
      <c r="O119" s="52"/>
      <c r="P119" s="52"/>
      <c r="Q119" s="52"/>
      <c r="R119" s="52"/>
      <c r="S119" s="52"/>
      <c r="T119" s="52"/>
      <c r="U119" s="52"/>
    </row>
    <row r="120" spans="1:21" x14ac:dyDescent="0.25">
      <c r="A120" s="52"/>
      <c r="B120" s="52"/>
      <c r="C120" s="52"/>
      <c r="D120" s="52"/>
      <c r="E120" s="52"/>
      <c r="F120" s="52"/>
      <c r="G120" s="52"/>
      <c r="H120" s="52"/>
      <c r="I120" s="42"/>
      <c r="J120" s="42"/>
      <c r="K120" s="52"/>
      <c r="L120" s="52"/>
      <c r="M120" s="52"/>
      <c r="N120" s="43"/>
      <c r="O120" s="52"/>
      <c r="P120" s="52"/>
      <c r="Q120" s="52"/>
      <c r="R120" s="52"/>
      <c r="S120" s="52"/>
      <c r="T120" s="52"/>
      <c r="U120" s="52"/>
    </row>
    <row r="121" spans="1:21" x14ac:dyDescent="0.25">
      <c r="A121" s="52"/>
      <c r="B121" s="52"/>
      <c r="C121" s="52"/>
      <c r="D121" s="52"/>
      <c r="E121" s="52"/>
      <c r="F121" s="52"/>
      <c r="G121" s="52"/>
      <c r="H121" s="52"/>
      <c r="I121" s="42"/>
      <c r="J121" s="42"/>
      <c r="K121" s="52"/>
      <c r="L121" s="52"/>
      <c r="M121" s="52"/>
      <c r="N121" s="43"/>
      <c r="O121" s="52"/>
      <c r="P121" s="52"/>
      <c r="Q121" s="52"/>
      <c r="R121" s="52"/>
      <c r="S121" s="52"/>
      <c r="T121" s="52"/>
      <c r="U121" s="52"/>
    </row>
    <row r="122" spans="1:21" x14ac:dyDescent="0.25">
      <c r="A122" s="52"/>
      <c r="B122" s="52"/>
      <c r="C122" s="52"/>
      <c r="D122" s="52"/>
      <c r="E122" s="52"/>
      <c r="F122" s="52"/>
      <c r="G122" s="52"/>
      <c r="H122" s="52"/>
      <c r="I122" s="42"/>
      <c r="J122" s="42"/>
      <c r="K122" s="52"/>
      <c r="L122" s="52"/>
      <c r="M122" s="52"/>
      <c r="N122" s="43"/>
      <c r="O122" s="52"/>
      <c r="P122" s="52"/>
      <c r="Q122" s="52"/>
      <c r="R122" s="52"/>
      <c r="S122" s="52"/>
      <c r="T122" s="52"/>
      <c r="U122" s="52"/>
    </row>
    <row r="123" spans="1:21" x14ac:dyDescent="0.25">
      <c r="A123" s="52"/>
      <c r="B123" s="52"/>
      <c r="C123" s="52"/>
      <c r="D123" s="52"/>
      <c r="E123" s="52"/>
      <c r="F123" s="52"/>
      <c r="G123" s="52"/>
      <c r="H123" s="52"/>
      <c r="I123" s="42"/>
      <c r="J123" s="42"/>
      <c r="K123" s="52"/>
      <c r="L123" s="52"/>
      <c r="M123" s="52"/>
      <c r="N123" s="43"/>
      <c r="O123" s="52"/>
      <c r="P123" s="52"/>
      <c r="Q123" s="52"/>
      <c r="R123" s="52"/>
      <c r="S123" s="52"/>
      <c r="T123" s="52"/>
      <c r="U123" s="52"/>
    </row>
    <row r="124" spans="1:21" x14ac:dyDescent="0.25">
      <c r="A124" s="52"/>
      <c r="B124" s="52"/>
      <c r="C124" s="52"/>
      <c r="D124" s="52"/>
      <c r="E124" s="52"/>
      <c r="F124" s="52"/>
      <c r="G124" s="52"/>
      <c r="H124" s="52"/>
      <c r="I124" s="42"/>
      <c r="J124" s="42"/>
      <c r="K124" s="52"/>
      <c r="L124" s="52"/>
      <c r="M124" s="52"/>
      <c r="N124" s="43"/>
      <c r="O124" s="52"/>
      <c r="P124" s="52"/>
      <c r="Q124" s="52"/>
      <c r="R124" s="52"/>
      <c r="S124" s="52"/>
      <c r="T124" s="52"/>
      <c r="U124" s="52"/>
    </row>
    <row r="125" spans="1:21" x14ac:dyDescent="0.25">
      <c r="A125" s="52"/>
      <c r="B125" s="52"/>
      <c r="C125" s="52"/>
      <c r="D125" s="52"/>
      <c r="E125" s="52"/>
      <c r="F125" s="52"/>
      <c r="G125" s="52"/>
      <c r="H125" s="52"/>
      <c r="I125" s="42"/>
      <c r="J125" s="42"/>
      <c r="K125" s="52"/>
      <c r="L125" s="52"/>
      <c r="M125" s="52"/>
      <c r="N125" s="43"/>
      <c r="O125" s="52"/>
      <c r="P125" s="52"/>
      <c r="Q125" s="52"/>
      <c r="R125" s="52"/>
      <c r="S125" s="52"/>
      <c r="T125" s="52"/>
      <c r="U125" s="52"/>
    </row>
    <row r="126" spans="1:21" x14ac:dyDescent="0.25">
      <c r="A126" s="52"/>
      <c r="B126" s="52"/>
      <c r="C126" s="52"/>
      <c r="D126" s="52"/>
      <c r="E126" s="52"/>
      <c r="F126" s="52"/>
      <c r="G126" s="52"/>
      <c r="H126" s="52"/>
      <c r="I126" s="42"/>
      <c r="J126" s="42"/>
      <c r="K126" s="52"/>
      <c r="L126" s="52"/>
      <c r="M126" s="52"/>
      <c r="N126" s="43"/>
      <c r="O126" s="52"/>
      <c r="P126" s="52"/>
      <c r="Q126" s="52"/>
      <c r="R126" s="52"/>
      <c r="S126" s="52"/>
      <c r="T126" s="52"/>
      <c r="U126" s="52"/>
    </row>
    <row r="127" spans="1:21" x14ac:dyDescent="0.25">
      <c r="A127" s="52"/>
      <c r="B127" s="52"/>
      <c r="C127" s="52"/>
      <c r="D127" s="52"/>
      <c r="E127" s="52"/>
      <c r="F127" s="52"/>
      <c r="G127" s="52"/>
      <c r="H127" s="52"/>
      <c r="I127" s="42"/>
      <c r="J127" s="42"/>
      <c r="K127" s="52"/>
      <c r="L127" s="52"/>
      <c r="M127" s="52"/>
      <c r="N127" s="43"/>
      <c r="O127" s="52"/>
      <c r="P127" s="52"/>
      <c r="Q127" s="52"/>
      <c r="R127" s="52"/>
      <c r="S127" s="52"/>
      <c r="T127" s="52"/>
      <c r="U127" s="52"/>
    </row>
    <row r="128" spans="1:21" x14ac:dyDescent="0.25">
      <c r="A128" s="52"/>
      <c r="B128" s="52"/>
      <c r="C128" s="52"/>
      <c r="D128" s="52"/>
      <c r="E128" s="52"/>
      <c r="F128" s="52"/>
      <c r="G128" s="52"/>
      <c r="H128" s="52"/>
      <c r="I128" s="42"/>
      <c r="J128" s="42"/>
      <c r="K128" s="52"/>
      <c r="L128" s="52"/>
      <c r="M128" s="52"/>
      <c r="N128" s="52"/>
      <c r="O128" s="52"/>
      <c r="P128" s="52"/>
      <c r="Q128" s="52"/>
      <c r="R128" s="52"/>
      <c r="S128" s="52"/>
      <c r="T128" s="52"/>
      <c r="U128" s="52"/>
    </row>
    <row r="129" spans="1:21" x14ac:dyDescent="0.25">
      <c r="A129" s="52"/>
      <c r="B129" s="52"/>
      <c r="C129" s="52"/>
      <c r="D129" s="52"/>
      <c r="E129" s="52"/>
      <c r="F129" s="52"/>
      <c r="G129" s="52"/>
      <c r="H129" s="52"/>
      <c r="I129" s="42"/>
      <c r="J129" s="42"/>
      <c r="K129" s="52"/>
      <c r="L129" s="52"/>
      <c r="M129" s="52"/>
      <c r="N129" s="52"/>
      <c r="O129" s="52"/>
      <c r="P129" s="52"/>
      <c r="Q129" s="52"/>
      <c r="R129" s="52"/>
      <c r="S129" s="52"/>
      <c r="T129" s="52"/>
      <c r="U129" s="52"/>
    </row>
    <row r="130" spans="1:21" x14ac:dyDescent="0.25">
      <c r="A130" s="52"/>
      <c r="B130" s="52"/>
      <c r="C130" s="52"/>
      <c r="D130" s="52"/>
      <c r="E130" s="52"/>
      <c r="F130" s="52"/>
      <c r="G130" s="52"/>
      <c r="H130" s="52"/>
      <c r="I130" s="42"/>
      <c r="J130" s="42"/>
      <c r="K130" s="52"/>
      <c r="L130" s="52"/>
      <c r="M130" s="52"/>
      <c r="N130" s="52"/>
      <c r="O130" s="52"/>
      <c r="P130" s="52"/>
      <c r="Q130" s="52"/>
      <c r="R130" s="52"/>
      <c r="S130" s="52"/>
      <c r="T130" s="52"/>
      <c r="U130" s="52"/>
    </row>
    <row r="131" spans="1:21" x14ac:dyDescent="0.25">
      <c r="A131" s="52"/>
      <c r="B131" s="52"/>
      <c r="C131" s="52"/>
      <c r="D131" s="52"/>
      <c r="E131" s="52"/>
      <c r="F131" s="52"/>
      <c r="G131" s="52"/>
      <c r="H131" s="52"/>
      <c r="I131" s="42"/>
      <c r="J131" s="42"/>
      <c r="K131" s="52"/>
      <c r="L131" s="52"/>
      <c r="M131" s="52"/>
      <c r="N131" s="52"/>
      <c r="O131" s="52"/>
      <c r="P131" s="52"/>
      <c r="Q131" s="52"/>
      <c r="R131" s="52"/>
      <c r="S131" s="52"/>
      <c r="T131" s="52"/>
      <c r="U131" s="52"/>
    </row>
    <row r="132" spans="1:21" x14ac:dyDescent="0.25">
      <c r="A132" s="52"/>
      <c r="B132" s="52"/>
      <c r="C132" s="52"/>
      <c r="D132" s="52"/>
      <c r="E132" s="52"/>
      <c r="F132" s="52"/>
      <c r="G132" s="52"/>
      <c r="H132" s="52"/>
      <c r="I132" s="42"/>
      <c r="J132" s="42"/>
      <c r="K132" s="52"/>
      <c r="L132" s="52"/>
      <c r="M132" s="52"/>
      <c r="N132" s="52"/>
      <c r="O132" s="52"/>
      <c r="P132" s="52"/>
      <c r="Q132" s="52"/>
      <c r="R132" s="52"/>
      <c r="S132" s="52"/>
      <c r="T132" s="52"/>
      <c r="U132" s="52"/>
    </row>
    <row r="133" spans="1:21" x14ac:dyDescent="0.25">
      <c r="A133" s="52"/>
      <c r="B133" s="52"/>
      <c r="C133" s="52"/>
      <c r="D133" s="52"/>
      <c r="E133" s="52"/>
      <c r="F133" s="52"/>
      <c r="G133" s="52"/>
      <c r="H133" s="52"/>
      <c r="I133" s="42"/>
      <c r="J133" s="42"/>
      <c r="K133" s="52"/>
      <c r="L133" s="52"/>
      <c r="M133" s="52"/>
      <c r="N133" s="52"/>
      <c r="O133" s="52"/>
      <c r="P133" s="52"/>
      <c r="Q133" s="52"/>
      <c r="R133" s="52"/>
      <c r="S133" s="52"/>
      <c r="T133" s="52"/>
      <c r="U133" s="52"/>
    </row>
    <row r="134" spans="1:21" x14ac:dyDescent="0.25">
      <c r="A134" s="52"/>
      <c r="B134" s="52"/>
      <c r="C134" s="52"/>
      <c r="D134" s="52"/>
      <c r="E134" s="52"/>
      <c r="F134" s="52"/>
      <c r="G134" s="52"/>
      <c r="H134" s="52"/>
      <c r="I134" s="42"/>
      <c r="J134" s="42"/>
      <c r="K134" s="52"/>
      <c r="L134" s="52"/>
      <c r="M134" s="52"/>
      <c r="N134" s="52"/>
      <c r="O134" s="52"/>
      <c r="P134" s="52"/>
      <c r="Q134" s="52"/>
      <c r="R134" s="52"/>
      <c r="S134" s="52"/>
      <c r="T134" s="52"/>
      <c r="U134" s="52"/>
    </row>
    <row r="135" spans="1:21" x14ac:dyDescent="0.25">
      <c r="A135" s="52"/>
      <c r="B135" s="52"/>
      <c r="C135" s="52"/>
      <c r="D135" s="52"/>
      <c r="E135" s="52"/>
      <c r="F135" s="52"/>
      <c r="G135" s="52"/>
      <c r="H135" s="52"/>
      <c r="I135" s="42"/>
      <c r="J135" s="42"/>
      <c r="K135" s="52"/>
      <c r="L135" s="52"/>
      <c r="M135" s="52"/>
      <c r="N135" s="52"/>
      <c r="O135" s="52"/>
      <c r="P135" s="52"/>
      <c r="Q135" s="52"/>
      <c r="R135" s="52"/>
      <c r="S135" s="52"/>
      <c r="T135" s="52"/>
      <c r="U135" s="52"/>
    </row>
    <row r="136" spans="1:21" x14ac:dyDescent="0.25">
      <c r="A136" s="52"/>
      <c r="B136" s="52"/>
      <c r="C136" s="52"/>
      <c r="D136" s="52"/>
      <c r="E136" s="52"/>
      <c r="F136" s="52"/>
      <c r="G136" s="52"/>
      <c r="H136" s="52"/>
      <c r="I136" s="42"/>
      <c r="J136" s="42"/>
      <c r="K136" s="52"/>
      <c r="L136" s="52"/>
      <c r="M136" s="52"/>
      <c r="N136" s="52"/>
      <c r="O136" s="52"/>
      <c r="P136" s="52"/>
      <c r="Q136" s="52"/>
      <c r="R136" s="52"/>
      <c r="S136" s="52"/>
      <c r="T136" s="52"/>
      <c r="U136" s="52"/>
    </row>
    <row r="137" spans="1:21" x14ac:dyDescent="0.25">
      <c r="A137" s="52"/>
      <c r="B137" s="52"/>
      <c r="C137" s="52"/>
      <c r="D137" s="52"/>
      <c r="E137" s="52"/>
      <c r="F137" s="52"/>
      <c r="G137" s="52"/>
      <c r="H137" s="52"/>
      <c r="I137" s="42"/>
      <c r="J137" s="42"/>
      <c r="K137" s="52"/>
      <c r="L137" s="52"/>
      <c r="M137" s="52"/>
      <c r="N137" s="52"/>
      <c r="O137" s="52"/>
      <c r="P137" s="52"/>
      <c r="Q137" s="52"/>
      <c r="R137" s="52"/>
      <c r="S137" s="52"/>
      <c r="T137" s="52"/>
      <c r="U137" s="52"/>
    </row>
    <row r="138" spans="1:21" x14ac:dyDescent="0.25">
      <c r="A138" s="52"/>
      <c r="B138" s="52"/>
      <c r="C138" s="52"/>
      <c r="D138" s="52"/>
      <c r="E138" s="52"/>
      <c r="F138" s="52"/>
      <c r="G138" s="52"/>
      <c r="H138" s="52"/>
      <c r="I138" s="42"/>
      <c r="J138" s="42"/>
      <c r="K138" s="52"/>
      <c r="L138" s="52"/>
      <c r="M138" s="52"/>
      <c r="N138" s="52"/>
      <c r="O138" s="52"/>
      <c r="P138" s="52"/>
      <c r="Q138" s="52"/>
      <c r="R138" s="52"/>
      <c r="S138" s="52"/>
      <c r="T138" s="52"/>
      <c r="U138" s="52"/>
    </row>
    <row r="139" spans="1:21" x14ac:dyDescent="0.25">
      <c r="A139" s="52"/>
      <c r="B139" s="52"/>
      <c r="C139" s="52"/>
      <c r="D139" s="52"/>
      <c r="E139" s="52"/>
      <c r="F139" s="52"/>
      <c r="G139" s="52"/>
      <c r="H139" s="52"/>
      <c r="I139" s="42"/>
      <c r="J139" s="42"/>
      <c r="K139" s="52"/>
      <c r="L139" s="52"/>
      <c r="M139" s="52"/>
      <c r="N139" s="52"/>
      <c r="O139" s="52"/>
      <c r="P139" s="52"/>
      <c r="Q139" s="52"/>
      <c r="R139" s="52"/>
      <c r="S139" s="52"/>
      <c r="T139" s="52"/>
      <c r="U139" s="52"/>
    </row>
    <row r="140" spans="1:21" x14ac:dyDescent="0.25">
      <c r="A140" s="52"/>
      <c r="B140" s="52"/>
      <c r="C140" s="52"/>
      <c r="D140" s="52"/>
      <c r="E140" s="52"/>
      <c r="F140" s="52"/>
      <c r="G140" s="52"/>
      <c r="H140" s="52"/>
      <c r="I140" s="42"/>
      <c r="J140" s="42"/>
      <c r="K140" s="52"/>
      <c r="L140" s="52"/>
      <c r="M140" s="52"/>
      <c r="N140" s="52"/>
      <c r="O140" s="52"/>
      <c r="P140" s="52"/>
      <c r="Q140" s="52"/>
      <c r="R140" s="52"/>
      <c r="S140" s="52"/>
      <c r="T140" s="52"/>
      <c r="U140" s="52"/>
    </row>
    <row r="141" spans="1:21" x14ac:dyDescent="0.25">
      <c r="A141" s="52"/>
      <c r="B141" s="52"/>
      <c r="C141" s="52"/>
      <c r="D141" s="52"/>
      <c r="E141" s="52"/>
      <c r="F141" s="52"/>
      <c r="G141" s="52"/>
      <c r="H141" s="52"/>
      <c r="I141" s="42"/>
      <c r="J141" s="42"/>
      <c r="K141" s="52"/>
      <c r="L141" s="52"/>
      <c r="M141" s="52"/>
      <c r="N141" s="52"/>
      <c r="O141" s="52"/>
      <c r="P141" s="52"/>
      <c r="Q141" s="52"/>
      <c r="R141" s="52"/>
      <c r="S141" s="52"/>
      <c r="T141" s="52"/>
      <c r="U141" s="52"/>
    </row>
    <row r="142" spans="1:21" x14ac:dyDescent="0.25">
      <c r="A142" s="52"/>
      <c r="B142" s="52"/>
      <c r="C142" s="52"/>
      <c r="D142" s="52"/>
      <c r="E142" s="52"/>
      <c r="F142" s="52"/>
      <c r="G142" s="52"/>
      <c r="H142" s="52"/>
      <c r="I142" s="42"/>
      <c r="J142" s="42"/>
      <c r="K142" s="52"/>
      <c r="L142" s="52"/>
      <c r="M142" s="52"/>
      <c r="N142" s="52"/>
      <c r="O142" s="52"/>
      <c r="P142" s="52"/>
      <c r="Q142" s="52"/>
      <c r="R142" s="52"/>
      <c r="S142" s="52"/>
      <c r="T142" s="52"/>
      <c r="U142" s="52"/>
    </row>
    <row r="143" spans="1:21" x14ac:dyDescent="0.25">
      <c r="A143" s="52"/>
      <c r="B143" s="52"/>
      <c r="C143" s="52"/>
      <c r="D143" s="52"/>
      <c r="E143" s="52"/>
      <c r="F143" s="52"/>
      <c r="G143" s="52"/>
      <c r="H143" s="52"/>
      <c r="I143" s="42"/>
      <c r="J143" s="42"/>
      <c r="K143" s="52"/>
      <c r="L143" s="52"/>
      <c r="M143" s="52"/>
      <c r="N143" s="52"/>
      <c r="O143" s="52"/>
      <c r="P143" s="52"/>
      <c r="Q143" s="52"/>
      <c r="R143" s="52"/>
      <c r="S143" s="52"/>
      <c r="T143" s="52"/>
      <c r="U143" s="52"/>
    </row>
    <row r="144" spans="1:21" x14ac:dyDescent="0.25">
      <c r="A144" s="52"/>
      <c r="B144" s="52"/>
      <c r="C144" s="52"/>
      <c r="D144" s="52"/>
      <c r="E144" s="52"/>
      <c r="F144" s="52"/>
      <c r="G144" s="52"/>
      <c r="H144" s="52"/>
      <c r="I144" s="42"/>
      <c r="J144" s="42"/>
      <c r="K144" s="52"/>
      <c r="L144" s="52"/>
      <c r="M144" s="52"/>
      <c r="N144" s="52"/>
      <c r="O144" s="52"/>
      <c r="P144" s="52"/>
      <c r="Q144" s="52"/>
      <c r="R144" s="52"/>
      <c r="S144" s="52"/>
      <c r="T144" s="52"/>
      <c r="U144" s="52"/>
    </row>
    <row r="145" spans="1:21" x14ac:dyDescent="0.25">
      <c r="A145" s="52"/>
      <c r="B145" s="52"/>
      <c r="C145" s="52"/>
      <c r="D145" s="52"/>
      <c r="E145" s="52"/>
      <c r="F145" s="52"/>
      <c r="G145" s="52"/>
      <c r="H145" s="52"/>
      <c r="I145" s="42"/>
      <c r="J145" s="42"/>
      <c r="K145" s="52"/>
      <c r="L145" s="52"/>
      <c r="M145" s="52"/>
      <c r="N145" s="52"/>
      <c r="O145" s="52"/>
      <c r="P145" s="52"/>
      <c r="Q145" s="52"/>
      <c r="R145" s="52"/>
      <c r="S145" s="52"/>
      <c r="T145" s="52"/>
      <c r="U145" s="52"/>
    </row>
    <row r="146" spans="1:21" x14ac:dyDescent="0.25">
      <c r="A146" s="52"/>
      <c r="B146" s="52"/>
      <c r="C146" s="52"/>
      <c r="D146" s="52"/>
      <c r="E146" s="52"/>
      <c r="F146" s="52"/>
      <c r="G146" s="52"/>
      <c r="H146" s="52"/>
      <c r="I146" s="42"/>
      <c r="J146" s="42"/>
      <c r="K146" s="52"/>
      <c r="L146" s="52"/>
      <c r="M146" s="52"/>
      <c r="N146" s="52"/>
      <c r="O146" s="52"/>
      <c r="P146" s="52"/>
      <c r="Q146" s="52"/>
      <c r="R146" s="52"/>
      <c r="S146" s="52"/>
      <c r="T146" s="52"/>
      <c r="U146" s="52"/>
    </row>
    <row r="147" spans="1:21" x14ac:dyDescent="0.25">
      <c r="A147" s="52"/>
      <c r="B147" s="52"/>
      <c r="C147" s="52"/>
      <c r="D147" s="52"/>
      <c r="E147" s="52"/>
      <c r="F147" s="52"/>
      <c r="G147" s="52"/>
      <c r="H147" s="52"/>
      <c r="I147" s="42"/>
      <c r="J147" s="42"/>
      <c r="K147" s="52"/>
      <c r="L147" s="52"/>
      <c r="M147" s="52"/>
      <c r="N147" s="52"/>
      <c r="O147" s="52"/>
      <c r="P147" s="52"/>
      <c r="Q147" s="52"/>
      <c r="R147" s="52"/>
      <c r="S147" s="52"/>
      <c r="T147" s="52"/>
      <c r="U147" s="52"/>
    </row>
    <row r="148" spans="1:21" x14ac:dyDescent="0.25">
      <c r="A148" s="52"/>
      <c r="B148" s="52"/>
      <c r="C148" s="52"/>
      <c r="D148" s="52"/>
      <c r="E148" s="52"/>
      <c r="F148" s="52"/>
      <c r="G148" s="52"/>
      <c r="H148" s="52"/>
      <c r="I148" s="42"/>
      <c r="J148" s="42"/>
      <c r="K148" s="52"/>
      <c r="L148" s="52"/>
      <c r="M148" s="52"/>
      <c r="N148" s="52"/>
      <c r="O148" s="52"/>
      <c r="P148" s="52"/>
      <c r="Q148" s="52"/>
      <c r="R148" s="52"/>
      <c r="S148" s="52"/>
      <c r="T148" s="52"/>
      <c r="U148" s="52"/>
    </row>
    <row r="149" spans="1:21" x14ac:dyDescent="0.25">
      <c r="A149" s="52"/>
      <c r="B149" s="52"/>
      <c r="C149" s="52"/>
      <c r="D149" s="52"/>
      <c r="E149" s="52"/>
      <c r="F149" s="52"/>
      <c r="G149" s="52"/>
      <c r="H149" s="52"/>
      <c r="I149" s="42"/>
      <c r="J149" s="42"/>
      <c r="K149" s="52"/>
      <c r="L149" s="52"/>
      <c r="M149" s="52"/>
      <c r="N149" s="52"/>
      <c r="O149" s="52"/>
      <c r="P149" s="52"/>
      <c r="Q149" s="52"/>
      <c r="R149" s="52"/>
      <c r="S149" s="52"/>
      <c r="T149" s="52"/>
      <c r="U149" s="52"/>
    </row>
    <row r="150" spans="1:21" x14ac:dyDescent="0.25">
      <c r="A150" s="52"/>
      <c r="B150" s="52"/>
      <c r="C150" s="52"/>
      <c r="D150" s="52"/>
      <c r="E150" s="52"/>
      <c r="F150" s="52"/>
      <c r="G150" s="52"/>
      <c r="H150" s="52"/>
      <c r="I150" s="42"/>
      <c r="J150" s="42"/>
      <c r="K150" s="52"/>
      <c r="L150" s="52"/>
      <c r="M150" s="52"/>
      <c r="N150" s="52"/>
      <c r="O150" s="52"/>
      <c r="P150" s="52"/>
      <c r="Q150" s="52"/>
      <c r="R150" s="52"/>
      <c r="S150" s="52"/>
      <c r="T150" s="52"/>
      <c r="U150" s="52"/>
    </row>
    <row r="151" spans="1:21" x14ac:dyDescent="0.25">
      <c r="A151" s="52"/>
      <c r="B151" s="52"/>
      <c r="C151" s="52"/>
      <c r="D151" s="52"/>
      <c r="E151" s="52"/>
      <c r="F151" s="52"/>
      <c r="G151" s="52"/>
      <c r="H151" s="52"/>
      <c r="I151" s="42"/>
      <c r="J151" s="42"/>
      <c r="K151" s="52"/>
      <c r="L151" s="52"/>
      <c r="M151" s="52"/>
      <c r="N151" s="52"/>
      <c r="O151" s="52"/>
      <c r="P151" s="52"/>
      <c r="Q151" s="52"/>
      <c r="R151" s="52"/>
      <c r="S151" s="52"/>
      <c r="T151" s="52"/>
      <c r="U151" s="52"/>
    </row>
    <row r="152" spans="1:21" x14ac:dyDescent="0.25">
      <c r="A152" s="52"/>
      <c r="B152" s="52"/>
      <c r="C152" s="52"/>
      <c r="D152" s="52"/>
      <c r="E152" s="52"/>
      <c r="F152" s="52"/>
      <c r="G152" s="52"/>
      <c r="H152" s="52"/>
      <c r="I152" s="42"/>
      <c r="J152" s="42"/>
      <c r="K152" s="52"/>
      <c r="L152" s="52"/>
      <c r="M152" s="52"/>
      <c r="N152" s="52"/>
      <c r="O152" s="52"/>
      <c r="P152" s="52"/>
      <c r="Q152" s="52"/>
      <c r="R152" s="52"/>
      <c r="S152" s="52"/>
      <c r="T152" s="52"/>
      <c r="U152" s="52"/>
    </row>
    <row r="153" spans="1:21" x14ac:dyDescent="0.25">
      <c r="A153" s="52"/>
      <c r="B153" s="52"/>
      <c r="C153" s="52"/>
      <c r="D153" s="52"/>
      <c r="E153" s="52"/>
      <c r="F153" s="52"/>
      <c r="G153" s="52"/>
      <c r="H153" s="52"/>
      <c r="I153" s="42"/>
      <c r="J153" s="42"/>
      <c r="K153" s="52"/>
      <c r="L153" s="52"/>
      <c r="M153" s="52"/>
      <c r="N153" s="52"/>
      <c r="O153" s="52"/>
      <c r="P153" s="52"/>
      <c r="Q153" s="52"/>
      <c r="R153" s="52"/>
      <c r="S153" s="52"/>
      <c r="T153" s="52"/>
      <c r="U153" s="52"/>
    </row>
    <row r="154" spans="1:21" x14ac:dyDescent="0.25">
      <c r="A154" s="52"/>
      <c r="B154" s="52"/>
      <c r="C154" s="52"/>
      <c r="D154" s="52"/>
      <c r="E154" s="52"/>
      <c r="F154" s="52"/>
      <c r="G154" s="52"/>
      <c r="H154" s="52"/>
      <c r="I154" s="42"/>
      <c r="J154" s="42"/>
      <c r="K154" s="52"/>
      <c r="L154" s="52"/>
      <c r="M154" s="52"/>
      <c r="N154" s="52"/>
      <c r="O154" s="52"/>
      <c r="P154" s="52"/>
      <c r="Q154" s="52"/>
      <c r="R154" s="52"/>
      <c r="S154" s="52"/>
      <c r="T154" s="52"/>
      <c r="U154" s="52"/>
    </row>
    <row r="155" spans="1:21" x14ac:dyDescent="0.25">
      <c r="A155" s="52"/>
      <c r="B155" s="52"/>
      <c r="C155" s="52"/>
      <c r="D155" s="52"/>
      <c r="E155" s="52"/>
      <c r="F155" s="52"/>
      <c r="G155" s="52"/>
      <c r="H155" s="52"/>
      <c r="I155" s="42"/>
      <c r="J155" s="42"/>
      <c r="K155" s="52"/>
      <c r="L155" s="52"/>
      <c r="M155" s="52"/>
      <c r="N155" s="43"/>
      <c r="O155" s="52"/>
      <c r="P155" s="52"/>
      <c r="Q155" s="52"/>
      <c r="R155" s="52"/>
      <c r="S155" s="52"/>
      <c r="T155" s="52"/>
      <c r="U155" s="52"/>
    </row>
    <row r="156" spans="1:21" x14ac:dyDescent="0.25">
      <c r="A156" s="52"/>
      <c r="B156" s="52"/>
      <c r="C156" s="52"/>
      <c r="D156" s="52"/>
      <c r="E156" s="52"/>
      <c r="F156" s="52"/>
      <c r="G156" s="52"/>
      <c r="H156" s="52"/>
      <c r="I156" s="42"/>
      <c r="J156" s="42"/>
      <c r="K156" s="52"/>
      <c r="L156" s="52"/>
      <c r="M156" s="52"/>
      <c r="N156" s="43"/>
      <c r="O156" s="52"/>
      <c r="P156" s="52"/>
      <c r="Q156" s="52"/>
      <c r="R156" s="52"/>
      <c r="S156" s="52"/>
      <c r="T156" s="52"/>
      <c r="U156" s="52"/>
    </row>
    <row r="157" spans="1:21" x14ac:dyDescent="0.25">
      <c r="A157" s="52"/>
      <c r="B157" s="52"/>
      <c r="C157" s="52"/>
      <c r="D157" s="52"/>
      <c r="E157" s="52"/>
      <c r="F157" s="52"/>
      <c r="G157" s="52"/>
      <c r="H157" s="52"/>
      <c r="I157" s="42"/>
      <c r="J157" s="42"/>
      <c r="K157" s="52"/>
      <c r="L157" s="52"/>
      <c r="M157" s="52"/>
      <c r="N157" s="43"/>
      <c r="O157" s="52"/>
      <c r="P157" s="52"/>
      <c r="Q157" s="52"/>
      <c r="R157" s="52"/>
      <c r="S157" s="52"/>
      <c r="T157" s="52"/>
      <c r="U157" s="52"/>
    </row>
    <row r="158" spans="1:21" x14ac:dyDescent="0.25">
      <c r="A158" s="52"/>
      <c r="B158" s="52"/>
      <c r="C158" s="52"/>
      <c r="D158" s="52"/>
      <c r="E158" s="52"/>
      <c r="F158" s="52"/>
      <c r="G158" s="52"/>
      <c r="H158" s="52"/>
      <c r="I158" s="42"/>
      <c r="J158" s="42"/>
      <c r="K158" s="52"/>
      <c r="L158" s="52"/>
      <c r="M158" s="52"/>
      <c r="N158" s="43"/>
      <c r="O158" s="52"/>
      <c r="P158" s="52"/>
      <c r="Q158" s="52"/>
      <c r="R158" s="52"/>
      <c r="S158" s="52"/>
      <c r="T158" s="52"/>
      <c r="U158" s="52"/>
    </row>
    <row r="159" spans="1:21" x14ac:dyDescent="0.25">
      <c r="A159" s="52"/>
      <c r="B159" s="52"/>
      <c r="C159" s="52"/>
      <c r="D159" s="52"/>
      <c r="E159" s="52"/>
      <c r="F159" s="52"/>
      <c r="G159" s="52"/>
      <c r="H159" s="52"/>
      <c r="I159" s="42"/>
      <c r="J159" s="42"/>
      <c r="K159" s="52"/>
      <c r="L159" s="52"/>
      <c r="M159" s="52"/>
      <c r="N159" s="43"/>
      <c r="O159" s="52"/>
      <c r="P159" s="52"/>
      <c r="Q159" s="52"/>
      <c r="R159" s="52"/>
      <c r="S159" s="52"/>
      <c r="T159" s="52"/>
      <c r="U159" s="52"/>
    </row>
    <row r="160" spans="1:21" x14ac:dyDescent="0.25">
      <c r="A160" s="52"/>
      <c r="B160" s="52"/>
      <c r="C160" s="52"/>
      <c r="D160" s="52"/>
      <c r="E160" s="52"/>
      <c r="F160" s="52"/>
      <c r="G160" s="52"/>
      <c r="H160" s="52"/>
      <c r="I160" s="42"/>
      <c r="J160" s="42"/>
      <c r="K160" s="52"/>
      <c r="L160" s="52"/>
      <c r="M160" s="52"/>
      <c r="N160" s="43"/>
      <c r="O160" s="52"/>
      <c r="P160" s="52"/>
      <c r="Q160" s="52"/>
      <c r="R160" s="52"/>
      <c r="S160" s="52"/>
      <c r="T160" s="52"/>
      <c r="U160" s="52"/>
    </row>
    <row r="161" spans="1:21" x14ac:dyDescent="0.25">
      <c r="A161" s="52"/>
      <c r="B161" s="52"/>
      <c r="C161" s="52"/>
      <c r="D161" s="52"/>
      <c r="E161" s="52"/>
      <c r="F161" s="52"/>
      <c r="G161" s="52"/>
      <c r="H161" s="52"/>
      <c r="I161" s="42"/>
      <c r="J161" s="42"/>
      <c r="K161" s="52"/>
      <c r="L161" s="52"/>
      <c r="M161" s="52"/>
      <c r="N161" s="43"/>
      <c r="O161" s="52"/>
      <c r="P161" s="52"/>
      <c r="Q161" s="52"/>
      <c r="R161" s="52"/>
      <c r="S161" s="52"/>
      <c r="T161" s="52"/>
      <c r="U161" s="52"/>
    </row>
    <row r="162" spans="1:21" x14ac:dyDescent="0.25">
      <c r="A162" s="52"/>
      <c r="B162" s="52"/>
      <c r="C162" s="52"/>
      <c r="D162" s="52"/>
      <c r="E162" s="52"/>
      <c r="F162" s="52"/>
      <c r="G162" s="52"/>
      <c r="H162" s="52"/>
      <c r="I162" s="42"/>
      <c r="J162" s="42"/>
      <c r="K162" s="52"/>
      <c r="L162" s="52"/>
      <c r="M162" s="52"/>
      <c r="N162" s="43"/>
      <c r="O162" s="52"/>
      <c r="P162" s="52"/>
      <c r="Q162" s="52"/>
      <c r="R162" s="52"/>
      <c r="S162" s="52"/>
      <c r="T162" s="52"/>
      <c r="U162" s="52"/>
    </row>
    <row r="163" spans="1:21" x14ac:dyDescent="0.25">
      <c r="A163" s="52"/>
      <c r="B163" s="52"/>
      <c r="C163" s="52"/>
      <c r="D163" s="52"/>
      <c r="E163" s="52"/>
      <c r="F163" s="52"/>
      <c r="G163" s="52"/>
      <c r="H163" s="52"/>
      <c r="I163" s="42"/>
      <c r="J163" s="42"/>
      <c r="K163" s="52"/>
      <c r="L163" s="52"/>
      <c r="M163" s="52"/>
      <c r="N163" s="43"/>
      <c r="O163" s="52"/>
      <c r="P163" s="52"/>
      <c r="Q163" s="52"/>
      <c r="R163" s="52"/>
      <c r="S163" s="52"/>
      <c r="T163" s="52"/>
      <c r="U163" s="52"/>
    </row>
    <row r="164" spans="1:21" x14ac:dyDescent="0.25">
      <c r="A164" s="52"/>
      <c r="B164" s="52"/>
      <c r="C164" s="52"/>
      <c r="D164" s="52"/>
      <c r="E164" s="52"/>
      <c r="F164" s="52"/>
      <c r="G164" s="52"/>
      <c r="H164" s="52"/>
      <c r="I164" s="42"/>
      <c r="J164" s="42"/>
      <c r="K164" s="52"/>
      <c r="L164" s="52"/>
      <c r="M164" s="52"/>
      <c r="N164" s="43"/>
      <c r="O164" s="52"/>
      <c r="P164" s="52"/>
      <c r="Q164" s="52"/>
      <c r="R164" s="52"/>
      <c r="S164" s="52"/>
      <c r="T164" s="52"/>
      <c r="U164" s="52"/>
    </row>
    <row r="165" spans="1:21" x14ac:dyDescent="0.25">
      <c r="A165" s="52"/>
      <c r="B165" s="52"/>
      <c r="C165" s="52"/>
      <c r="D165" s="52"/>
      <c r="E165" s="52"/>
      <c r="F165" s="52"/>
      <c r="G165" s="52"/>
      <c r="H165" s="52"/>
      <c r="I165" s="42"/>
      <c r="J165" s="42"/>
      <c r="K165" s="52"/>
      <c r="L165" s="52"/>
      <c r="M165" s="52"/>
      <c r="N165" s="43"/>
      <c r="O165" s="52"/>
      <c r="P165" s="52"/>
      <c r="Q165" s="52"/>
      <c r="R165" s="52"/>
      <c r="S165" s="52"/>
      <c r="T165" s="52"/>
      <c r="U165" s="52"/>
    </row>
    <row r="166" spans="1:21" x14ac:dyDescent="0.25">
      <c r="A166" s="52"/>
      <c r="B166" s="52"/>
      <c r="C166" s="52"/>
      <c r="D166" s="52"/>
      <c r="E166" s="52"/>
      <c r="F166" s="52"/>
      <c r="G166" s="52"/>
      <c r="H166" s="52"/>
      <c r="I166" s="42"/>
      <c r="J166" s="42"/>
      <c r="K166" s="52"/>
      <c r="L166" s="52"/>
      <c r="M166" s="52"/>
      <c r="N166" s="52"/>
      <c r="O166" s="52"/>
      <c r="P166" s="52"/>
      <c r="Q166" s="52"/>
      <c r="R166" s="52"/>
      <c r="S166" s="52"/>
      <c r="T166" s="52"/>
      <c r="U166" s="52"/>
    </row>
    <row r="167" spans="1:21" x14ac:dyDescent="0.25">
      <c r="A167" s="52"/>
      <c r="B167" s="52"/>
      <c r="C167" s="52"/>
      <c r="D167" s="52"/>
      <c r="E167" s="52"/>
      <c r="F167" s="52"/>
      <c r="G167" s="52"/>
      <c r="H167" s="52"/>
      <c r="I167" s="42"/>
      <c r="J167" s="42"/>
      <c r="K167" s="52"/>
      <c r="L167" s="52"/>
      <c r="M167" s="52"/>
      <c r="N167" s="43"/>
      <c r="O167" s="52"/>
      <c r="P167" s="52"/>
      <c r="Q167" s="52"/>
      <c r="R167" s="52"/>
      <c r="S167" s="52"/>
      <c r="T167" s="52"/>
      <c r="U167" s="52"/>
    </row>
    <row r="168" spans="1:21" x14ac:dyDescent="0.25">
      <c r="A168" s="52"/>
      <c r="B168" s="52"/>
      <c r="C168" s="52"/>
      <c r="D168" s="52"/>
      <c r="E168" s="52"/>
      <c r="F168" s="52"/>
      <c r="G168" s="52"/>
      <c r="H168" s="52"/>
      <c r="I168" s="42"/>
      <c r="J168" s="42"/>
      <c r="K168" s="52"/>
      <c r="L168" s="52"/>
      <c r="M168" s="52"/>
      <c r="N168" s="43"/>
      <c r="O168" s="52"/>
      <c r="P168" s="52"/>
      <c r="Q168" s="52"/>
      <c r="R168" s="52"/>
      <c r="S168" s="52"/>
      <c r="T168" s="52"/>
      <c r="U168" s="52"/>
    </row>
    <row r="169" spans="1:21" x14ac:dyDescent="0.25">
      <c r="A169" s="52"/>
      <c r="B169" s="52"/>
      <c r="C169" s="52"/>
      <c r="D169" s="52"/>
      <c r="E169" s="52"/>
      <c r="F169" s="52"/>
      <c r="G169" s="52"/>
      <c r="H169" s="52"/>
      <c r="I169" s="42"/>
      <c r="J169" s="42"/>
      <c r="K169" s="52"/>
      <c r="L169" s="52"/>
      <c r="M169" s="52"/>
      <c r="N169" s="43"/>
      <c r="O169" s="52"/>
      <c r="P169" s="52"/>
      <c r="Q169" s="52"/>
      <c r="R169" s="52"/>
      <c r="S169" s="52"/>
      <c r="T169" s="52"/>
      <c r="U169" s="52"/>
    </row>
    <row r="170" spans="1:21" x14ac:dyDescent="0.25">
      <c r="A170" s="52"/>
      <c r="B170" s="52"/>
      <c r="C170" s="52"/>
      <c r="D170" s="52"/>
      <c r="E170" s="52"/>
      <c r="F170" s="52"/>
      <c r="G170" s="52"/>
      <c r="H170" s="52"/>
      <c r="I170" s="42"/>
      <c r="J170" s="42"/>
      <c r="K170" s="52"/>
      <c r="L170" s="52"/>
      <c r="M170" s="52"/>
      <c r="N170" s="43"/>
      <c r="O170" s="52"/>
      <c r="P170" s="52"/>
      <c r="Q170" s="52"/>
      <c r="R170" s="52"/>
      <c r="S170" s="52"/>
      <c r="T170" s="52"/>
      <c r="U170" s="52"/>
    </row>
    <row r="171" spans="1:21" x14ac:dyDescent="0.25">
      <c r="A171" s="52"/>
      <c r="B171" s="52"/>
      <c r="C171" s="52"/>
      <c r="D171" s="52"/>
      <c r="E171" s="52"/>
      <c r="F171" s="52"/>
      <c r="G171" s="52"/>
      <c r="H171" s="52"/>
      <c r="I171" s="42"/>
      <c r="J171" s="42"/>
      <c r="K171" s="52"/>
      <c r="L171" s="52"/>
      <c r="M171" s="52"/>
      <c r="N171" s="43"/>
      <c r="O171" s="52"/>
      <c r="P171" s="52"/>
      <c r="Q171" s="52"/>
      <c r="R171" s="52"/>
      <c r="S171" s="52"/>
      <c r="T171" s="52"/>
      <c r="U171" s="52"/>
    </row>
    <row r="172" spans="1:21" x14ac:dyDescent="0.25">
      <c r="A172" s="52"/>
      <c r="B172" s="52"/>
      <c r="C172" s="52"/>
      <c r="D172" s="52"/>
      <c r="E172" s="52"/>
      <c r="F172" s="52"/>
      <c r="G172" s="52"/>
      <c r="H172" s="52"/>
      <c r="I172" s="42"/>
      <c r="J172" s="42"/>
      <c r="K172" s="52"/>
      <c r="L172" s="52"/>
      <c r="M172" s="52"/>
      <c r="N172" s="43"/>
      <c r="O172" s="52"/>
      <c r="P172" s="52"/>
      <c r="Q172" s="52"/>
      <c r="R172" s="52"/>
      <c r="S172" s="52"/>
      <c r="T172" s="52"/>
      <c r="U172" s="52"/>
    </row>
    <row r="173" spans="1:21" x14ac:dyDescent="0.25">
      <c r="A173" s="52"/>
      <c r="B173" s="52"/>
      <c r="C173" s="52"/>
      <c r="D173" s="52"/>
      <c r="E173" s="52"/>
      <c r="F173" s="52"/>
      <c r="G173" s="52"/>
      <c r="H173" s="52"/>
      <c r="I173" s="42"/>
      <c r="J173" s="42"/>
      <c r="K173" s="52"/>
      <c r="L173" s="52"/>
      <c r="M173" s="52"/>
      <c r="N173" s="43"/>
      <c r="O173" s="52"/>
      <c r="P173" s="52"/>
      <c r="Q173" s="52"/>
      <c r="R173" s="52"/>
      <c r="S173" s="52"/>
      <c r="T173" s="52"/>
      <c r="U173" s="52"/>
    </row>
    <row r="174" spans="1:21" x14ac:dyDescent="0.25">
      <c r="A174" s="52"/>
      <c r="B174" s="52"/>
      <c r="C174" s="52"/>
      <c r="D174" s="52"/>
      <c r="E174" s="52"/>
      <c r="F174" s="52"/>
      <c r="G174" s="52"/>
      <c r="H174" s="52"/>
      <c r="I174" s="42"/>
      <c r="J174" s="42"/>
      <c r="K174" s="52"/>
      <c r="L174" s="52"/>
      <c r="M174" s="52"/>
      <c r="N174" s="43"/>
      <c r="O174" s="52"/>
      <c r="P174" s="52"/>
      <c r="Q174" s="52"/>
      <c r="R174" s="52"/>
      <c r="S174" s="52"/>
      <c r="T174" s="52"/>
      <c r="U174" s="52"/>
    </row>
    <row r="175" spans="1:21" x14ac:dyDescent="0.25">
      <c r="A175" s="52"/>
      <c r="B175" s="52"/>
      <c r="C175" s="52"/>
      <c r="D175" s="52"/>
      <c r="E175" s="52"/>
      <c r="F175" s="52"/>
      <c r="G175" s="52"/>
      <c r="H175" s="52"/>
      <c r="I175" s="42"/>
      <c r="J175" s="42"/>
      <c r="K175" s="52"/>
      <c r="L175" s="52"/>
      <c r="M175" s="52"/>
      <c r="N175" s="43"/>
      <c r="O175" s="52"/>
      <c r="P175" s="52"/>
      <c r="Q175" s="52"/>
      <c r="R175" s="52"/>
      <c r="S175" s="52"/>
      <c r="T175" s="52"/>
      <c r="U175" s="52"/>
    </row>
    <row r="176" spans="1:21" x14ac:dyDescent="0.25">
      <c r="A176" s="52"/>
      <c r="B176" s="52"/>
      <c r="C176" s="52"/>
      <c r="D176" s="52"/>
      <c r="E176" s="52"/>
      <c r="F176" s="52"/>
      <c r="G176" s="52"/>
      <c r="H176" s="52"/>
      <c r="I176" s="42"/>
      <c r="J176" s="42"/>
      <c r="K176" s="52"/>
      <c r="L176" s="52"/>
      <c r="M176" s="52"/>
      <c r="N176" s="52"/>
      <c r="O176" s="52"/>
      <c r="P176" s="52"/>
      <c r="Q176" s="52"/>
      <c r="R176" s="52"/>
      <c r="S176" s="52"/>
      <c r="T176" s="52"/>
      <c r="U176" s="52"/>
    </row>
    <row r="177" spans="1:21" x14ac:dyDescent="0.25">
      <c r="A177" s="52"/>
      <c r="B177" s="52"/>
      <c r="C177" s="52"/>
      <c r="D177" s="52"/>
      <c r="E177" s="52"/>
      <c r="F177" s="52"/>
      <c r="G177" s="52"/>
      <c r="H177" s="52"/>
      <c r="I177" s="42"/>
      <c r="J177" s="42"/>
      <c r="K177" s="52"/>
      <c r="L177" s="52"/>
      <c r="M177" s="52"/>
      <c r="N177" s="52"/>
      <c r="O177" s="52"/>
      <c r="P177" s="52"/>
      <c r="Q177" s="52"/>
      <c r="R177" s="52"/>
      <c r="S177" s="52"/>
      <c r="T177" s="52"/>
      <c r="U177" s="52"/>
    </row>
    <row r="178" spans="1:21" x14ac:dyDescent="0.25">
      <c r="A178" s="52"/>
      <c r="B178" s="52"/>
      <c r="C178" s="52"/>
      <c r="D178" s="52"/>
      <c r="E178" s="52"/>
      <c r="F178" s="52"/>
      <c r="G178" s="52"/>
      <c r="H178" s="52"/>
      <c r="I178" s="42"/>
      <c r="J178" s="42"/>
      <c r="K178" s="52"/>
      <c r="L178" s="52"/>
      <c r="M178" s="52"/>
      <c r="N178" s="43"/>
      <c r="O178" s="52"/>
      <c r="P178" s="52"/>
      <c r="Q178" s="52"/>
      <c r="R178" s="52"/>
      <c r="S178" s="52"/>
      <c r="T178" s="52"/>
      <c r="U178" s="52"/>
    </row>
    <row r="179" spans="1:21" x14ac:dyDescent="0.25">
      <c r="A179" s="52"/>
      <c r="B179" s="52"/>
      <c r="C179" s="52"/>
      <c r="D179" s="52"/>
      <c r="E179" s="52"/>
      <c r="F179" s="52"/>
      <c r="G179" s="52"/>
      <c r="H179" s="52"/>
      <c r="I179" s="42"/>
      <c r="J179" s="42"/>
      <c r="K179" s="52"/>
      <c r="L179" s="52"/>
      <c r="M179" s="52"/>
      <c r="N179" s="43"/>
      <c r="O179" s="52"/>
      <c r="P179" s="52"/>
      <c r="Q179" s="52"/>
      <c r="R179" s="52"/>
      <c r="S179" s="52"/>
      <c r="T179" s="52"/>
      <c r="U179" s="52"/>
    </row>
    <row r="180" spans="1:21" x14ac:dyDescent="0.25">
      <c r="A180" s="52"/>
      <c r="B180" s="52"/>
      <c r="C180" s="52"/>
      <c r="D180" s="52"/>
      <c r="E180" s="52"/>
      <c r="F180" s="52"/>
      <c r="G180" s="52"/>
      <c r="H180" s="52"/>
      <c r="I180" s="42"/>
      <c r="J180" s="42"/>
      <c r="K180" s="52"/>
      <c r="L180" s="52"/>
      <c r="M180" s="52"/>
      <c r="N180" s="43"/>
      <c r="O180" s="52"/>
      <c r="P180" s="52"/>
      <c r="Q180" s="52"/>
      <c r="R180" s="52"/>
      <c r="S180" s="52"/>
      <c r="T180" s="52"/>
      <c r="U180" s="52"/>
    </row>
    <row r="181" spans="1:21" x14ac:dyDescent="0.25">
      <c r="A181" s="52"/>
      <c r="B181" s="52"/>
      <c r="C181" s="52"/>
      <c r="D181" s="52"/>
      <c r="E181" s="52"/>
      <c r="F181" s="52"/>
      <c r="G181" s="52"/>
      <c r="H181" s="52"/>
      <c r="I181" s="42"/>
      <c r="J181" s="42"/>
      <c r="K181" s="52"/>
      <c r="L181" s="52"/>
      <c r="M181" s="52"/>
      <c r="N181" s="43"/>
      <c r="O181" s="52"/>
      <c r="P181" s="52"/>
      <c r="Q181" s="52"/>
      <c r="R181" s="52"/>
      <c r="S181" s="52"/>
      <c r="T181" s="52"/>
      <c r="U181" s="52"/>
    </row>
    <row r="182" spans="1:21" x14ac:dyDescent="0.25">
      <c r="A182" s="52"/>
      <c r="B182" s="52"/>
      <c r="C182" s="52"/>
      <c r="D182" s="52"/>
      <c r="E182" s="52"/>
      <c r="F182" s="52"/>
      <c r="G182" s="52"/>
      <c r="H182" s="52"/>
      <c r="I182" s="42"/>
      <c r="J182" s="42"/>
      <c r="K182" s="52"/>
      <c r="L182" s="52"/>
      <c r="M182" s="52"/>
      <c r="N182" s="52"/>
      <c r="O182" s="52"/>
      <c r="P182" s="52"/>
      <c r="Q182" s="52"/>
      <c r="R182" s="52"/>
      <c r="S182" s="52"/>
      <c r="T182" s="52"/>
      <c r="U182" s="52"/>
    </row>
    <row r="183" spans="1:21" x14ac:dyDescent="0.25">
      <c r="A183" s="52"/>
      <c r="B183" s="52"/>
      <c r="C183" s="52"/>
      <c r="D183" s="52"/>
      <c r="E183" s="52"/>
      <c r="F183" s="52"/>
      <c r="G183" s="52"/>
      <c r="H183" s="52"/>
      <c r="I183" s="42"/>
      <c r="J183" s="42"/>
      <c r="K183" s="52"/>
      <c r="L183" s="52"/>
      <c r="M183" s="52"/>
      <c r="N183" s="52"/>
      <c r="O183" s="52"/>
      <c r="P183" s="52"/>
      <c r="Q183" s="52"/>
      <c r="R183" s="52"/>
      <c r="S183" s="52"/>
      <c r="T183" s="52"/>
      <c r="U183" s="52"/>
    </row>
    <row r="184" spans="1:21" x14ac:dyDescent="0.25">
      <c r="A184" s="52"/>
      <c r="B184" s="52"/>
      <c r="C184" s="52"/>
      <c r="D184" s="52"/>
      <c r="E184" s="52"/>
      <c r="F184" s="52"/>
      <c r="G184" s="52"/>
      <c r="H184" s="52"/>
      <c r="I184" s="42"/>
      <c r="J184" s="42"/>
      <c r="K184" s="52"/>
      <c r="L184" s="52"/>
      <c r="M184" s="52"/>
      <c r="N184" s="52"/>
      <c r="O184" s="52"/>
      <c r="P184" s="52"/>
      <c r="Q184" s="52"/>
      <c r="R184" s="52"/>
      <c r="S184" s="52"/>
      <c r="T184" s="52"/>
      <c r="U184" s="52"/>
    </row>
    <row r="185" spans="1:21" x14ac:dyDescent="0.25">
      <c r="A185" s="52"/>
      <c r="B185" s="52"/>
      <c r="C185" s="52"/>
      <c r="D185" s="52"/>
      <c r="E185" s="52"/>
      <c r="F185" s="52"/>
      <c r="G185" s="52"/>
      <c r="H185" s="52"/>
      <c r="I185" s="42"/>
      <c r="J185" s="42"/>
      <c r="K185" s="52"/>
      <c r="L185" s="52"/>
      <c r="M185" s="52"/>
      <c r="N185" s="52"/>
      <c r="O185" s="52"/>
      <c r="P185" s="52"/>
      <c r="Q185" s="52"/>
      <c r="R185" s="52"/>
      <c r="S185" s="52"/>
      <c r="T185" s="52"/>
      <c r="U185" s="52"/>
    </row>
    <row r="186" spans="1:21" x14ac:dyDescent="0.25">
      <c r="A186" s="52"/>
      <c r="B186" s="52"/>
      <c r="C186" s="52"/>
      <c r="D186" s="52"/>
      <c r="E186" s="52"/>
      <c r="F186" s="52"/>
      <c r="G186" s="52"/>
      <c r="H186" s="52"/>
      <c r="I186" s="42"/>
      <c r="J186" s="42"/>
      <c r="K186" s="52"/>
      <c r="L186" s="52"/>
      <c r="M186" s="52"/>
      <c r="N186" s="52"/>
      <c r="O186" s="52"/>
      <c r="P186" s="52"/>
      <c r="Q186" s="52"/>
      <c r="R186" s="52"/>
      <c r="S186" s="52"/>
      <c r="T186" s="52"/>
      <c r="U186" s="52"/>
    </row>
    <row r="187" spans="1:21" x14ac:dyDescent="0.25">
      <c r="A187" s="52"/>
      <c r="B187" s="52"/>
      <c r="C187" s="52"/>
      <c r="D187" s="52"/>
      <c r="E187" s="52"/>
      <c r="F187" s="52"/>
      <c r="G187" s="52"/>
      <c r="H187" s="52"/>
      <c r="I187" s="42"/>
      <c r="J187" s="42"/>
      <c r="K187" s="52"/>
      <c r="L187" s="52"/>
      <c r="M187" s="52"/>
      <c r="N187" s="52"/>
      <c r="O187" s="52"/>
      <c r="P187" s="52"/>
      <c r="Q187" s="52"/>
      <c r="R187" s="52"/>
      <c r="S187" s="52"/>
      <c r="T187" s="52"/>
      <c r="U187" s="52"/>
    </row>
    <row r="188" spans="1:21" x14ac:dyDescent="0.25">
      <c r="A188" s="52"/>
      <c r="B188" s="52"/>
      <c r="C188" s="52"/>
      <c r="D188" s="52"/>
      <c r="E188" s="52"/>
      <c r="F188" s="52"/>
      <c r="G188" s="52"/>
      <c r="H188" s="52"/>
      <c r="I188" s="42"/>
      <c r="J188" s="42"/>
      <c r="K188" s="52"/>
      <c r="L188" s="52"/>
      <c r="M188" s="52"/>
      <c r="N188" s="52"/>
      <c r="O188" s="52"/>
      <c r="P188" s="52"/>
      <c r="Q188" s="52"/>
      <c r="R188" s="52"/>
      <c r="S188" s="52"/>
      <c r="T188" s="52"/>
      <c r="U188" s="52"/>
    </row>
    <row r="189" spans="1:21" x14ac:dyDescent="0.25">
      <c r="A189" s="52"/>
      <c r="B189" s="52"/>
      <c r="C189" s="52"/>
      <c r="D189" s="52"/>
      <c r="E189" s="52"/>
      <c r="F189" s="52"/>
      <c r="G189" s="52"/>
      <c r="H189" s="52"/>
      <c r="I189" s="42"/>
      <c r="J189" s="42"/>
      <c r="K189" s="52"/>
      <c r="L189" s="52"/>
      <c r="M189" s="52"/>
      <c r="N189" s="52"/>
      <c r="O189" s="52"/>
      <c r="P189" s="52"/>
      <c r="Q189" s="52"/>
      <c r="R189" s="52"/>
      <c r="S189" s="52"/>
      <c r="T189" s="52"/>
      <c r="U189" s="52"/>
    </row>
    <row r="190" spans="1:21" x14ac:dyDescent="0.25">
      <c r="A190" s="52"/>
      <c r="B190" s="52"/>
      <c r="C190" s="52"/>
      <c r="D190" s="52"/>
      <c r="E190" s="52"/>
      <c r="F190" s="52"/>
      <c r="G190" s="52"/>
      <c r="H190" s="52"/>
      <c r="I190" s="42"/>
      <c r="J190" s="42"/>
      <c r="K190" s="52"/>
      <c r="L190" s="52"/>
      <c r="M190" s="52"/>
      <c r="N190" s="52"/>
      <c r="O190" s="52"/>
      <c r="P190" s="52"/>
      <c r="Q190" s="52"/>
      <c r="R190" s="52"/>
      <c r="S190" s="52"/>
      <c r="T190" s="52"/>
      <c r="U190" s="52"/>
    </row>
    <row r="191" spans="1:21" x14ac:dyDescent="0.25">
      <c r="A191" s="52"/>
      <c r="B191" s="52"/>
      <c r="C191" s="52"/>
      <c r="D191" s="52"/>
      <c r="E191" s="52"/>
      <c r="F191" s="52"/>
      <c r="G191" s="52"/>
      <c r="H191" s="52"/>
      <c r="I191" s="42"/>
      <c r="J191" s="42"/>
      <c r="K191" s="52"/>
      <c r="L191" s="52"/>
      <c r="M191" s="52"/>
      <c r="N191" s="52"/>
      <c r="O191" s="52"/>
      <c r="P191" s="52"/>
      <c r="Q191" s="52"/>
      <c r="R191" s="52"/>
      <c r="S191" s="52"/>
      <c r="T191" s="52"/>
      <c r="U191" s="52"/>
    </row>
    <row r="192" spans="1:21" x14ac:dyDescent="0.25">
      <c r="A192" s="52"/>
      <c r="B192" s="52"/>
      <c r="C192" s="52"/>
      <c r="D192" s="52"/>
      <c r="E192" s="52"/>
      <c r="F192" s="52"/>
      <c r="G192" s="52"/>
      <c r="H192" s="52"/>
      <c r="I192" s="42"/>
      <c r="J192" s="42"/>
      <c r="K192" s="52"/>
      <c r="L192" s="52"/>
      <c r="M192" s="52"/>
      <c r="N192" s="52"/>
      <c r="O192" s="52"/>
      <c r="P192" s="52"/>
      <c r="Q192" s="52"/>
      <c r="R192" s="52"/>
      <c r="S192" s="52"/>
      <c r="T192" s="52"/>
      <c r="U192" s="52"/>
    </row>
    <row r="193" spans="1:21" x14ac:dyDescent="0.25">
      <c r="A193" s="52"/>
      <c r="B193" s="52"/>
      <c r="C193" s="52"/>
      <c r="D193" s="52"/>
      <c r="E193" s="52"/>
      <c r="F193" s="52"/>
      <c r="G193" s="52"/>
      <c r="H193" s="52"/>
      <c r="I193" s="42"/>
      <c r="J193" s="42"/>
      <c r="K193" s="52"/>
      <c r="L193" s="52"/>
      <c r="M193" s="52"/>
      <c r="N193" s="52"/>
      <c r="O193" s="52"/>
      <c r="P193" s="52"/>
      <c r="Q193" s="52"/>
      <c r="R193" s="52"/>
      <c r="S193" s="52"/>
      <c r="T193" s="52"/>
      <c r="U193" s="52"/>
    </row>
    <row r="194" spans="1:21" x14ac:dyDescent="0.25">
      <c r="A194" s="52"/>
      <c r="B194" s="52"/>
      <c r="C194" s="52"/>
      <c r="D194" s="52"/>
      <c r="E194" s="52"/>
      <c r="F194" s="52"/>
      <c r="G194" s="52"/>
      <c r="H194" s="52"/>
      <c r="I194" s="42"/>
      <c r="J194" s="42"/>
      <c r="K194" s="52"/>
      <c r="L194" s="52"/>
      <c r="M194" s="52"/>
      <c r="N194" s="52"/>
      <c r="O194" s="52"/>
      <c r="P194" s="52"/>
      <c r="Q194" s="52"/>
      <c r="R194" s="52"/>
      <c r="S194" s="52"/>
      <c r="T194" s="52"/>
      <c r="U194" s="52"/>
    </row>
    <row r="195" spans="1:21" x14ac:dyDescent="0.25">
      <c r="A195" s="52"/>
      <c r="B195" s="52"/>
      <c r="C195" s="52"/>
      <c r="D195" s="52"/>
      <c r="E195" s="52"/>
      <c r="F195" s="52"/>
      <c r="G195" s="52"/>
      <c r="H195" s="52"/>
      <c r="I195" s="42"/>
      <c r="J195" s="42"/>
      <c r="K195" s="52"/>
      <c r="L195" s="52"/>
      <c r="M195" s="52"/>
      <c r="N195" s="52"/>
      <c r="O195" s="52"/>
      <c r="P195" s="52"/>
      <c r="Q195" s="52"/>
      <c r="R195" s="52"/>
      <c r="S195" s="52"/>
      <c r="T195" s="52"/>
      <c r="U195" s="52"/>
    </row>
    <row r="196" spans="1:21" x14ac:dyDescent="0.25">
      <c r="A196" s="52"/>
      <c r="B196" s="52"/>
      <c r="C196" s="52"/>
      <c r="D196" s="52"/>
      <c r="E196" s="52"/>
      <c r="F196" s="52"/>
      <c r="G196" s="52"/>
      <c r="H196" s="52"/>
      <c r="I196" s="42"/>
      <c r="J196" s="42"/>
      <c r="K196" s="52"/>
      <c r="L196" s="52"/>
      <c r="M196" s="52"/>
      <c r="N196" s="52"/>
      <c r="O196" s="52"/>
      <c r="P196" s="52"/>
      <c r="Q196" s="52"/>
      <c r="R196" s="52"/>
      <c r="S196" s="52"/>
      <c r="T196" s="52"/>
      <c r="U196" s="52"/>
    </row>
    <row r="197" spans="1:21" x14ac:dyDescent="0.25">
      <c r="A197" s="52"/>
      <c r="B197" s="52"/>
      <c r="C197" s="52"/>
      <c r="D197" s="52"/>
      <c r="E197" s="52"/>
      <c r="F197" s="52"/>
      <c r="G197" s="52"/>
      <c r="H197" s="52"/>
      <c r="I197" s="42"/>
      <c r="J197" s="42"/>
      <c r="K197" s="52"/>
      <c r="L197" s="52"/>
      <c r="M197" s="52"/>
      <c r="N197" s="52"/>
      <c r="O197" s="52"/>
      <c r="P197" s="52"/>
      <c r="Q197" s="52"/>
      <c r="R197" s="52"/>
      <c r="S197" s="52"/>
      <c r="T197" s="52"/>
      <c r="U197" s="52"/>
    </row>
    <row r="198" spans="1:21" x14ac:dyDescent="0.25">
      <c r="A198" s="52"/>
      <c r="B198" s="52"/>
      <c r="C198" s="52"/>
      <c r="D198" s="52"/>
      <c r="E198" s="52"/>
      <c r="F198" s="52"/>
      <c r="G198" s="52"/>
      <c r="H198" s="52"/>
      <c r="I198" s="42"/>
      <c r="J198" s="42"/>
      <c r="K198" s="52"/>
      <c r="L198" s="52"/>
      <c r="M198" s="52"/>
      <c r="N198" s="52"/>
      <c r="O198" s="52"/>
      <c r="P198" s="52"/>
      <c r="Q198" s="52"/>
      <c r="R198" s="52"/>
      <c r="S198" s="52"/>
      <c r="T198" s="52"/>
      <c r="U198" s="52"/>
    </row>
    <row r="199" spans="1:21" x14ac:dyDescent="0.25">
      <c r="A199" s="52"/>
      <c r="B199" s="52"/>
      <c r="C199" s="52"/>
      <c r="D199" s="52"/>
      <c r="E199" s="52"/>
      <c r="F199" s="52"/>
      <c r="G199" s="52"/>
      <c r="H199" s="52"/>
      <c r="I199" s="42"/>
      <c r="J199" s="42"/>
      <c r="K199" s="52"/>
      <c r="L199" s="52"/>
      <c r="M199" s="52"/>
      <c r="N199" s="52"/>
      <c r="O199" s="52"/>
      <c r="P199" s="52"/>
      <c r="Q199" s="52"/>
      <c r="R199" s="52"/>
      <c r="S199" s="52"/>
      <c r="T199" s="52"/>
      <c r="U199" s="52"/>
    </row>
    <row r="200" spans="1:21" x14ac:dyDescent="0.25">
      <c r="A200" s="52"/>
      <c r="B200" s="52"/>
      <c r="C200" s="52"/>
      <c r="D200" s="52"/>
      <c r="E200" s="52"/>
      <c r="F200" s="52"/>
      <c r="G200" s="52"/>
      <c r="H200" s="52"/>
      <c r="I200" s="42"/>
      <c r="J200" s="42"/>
      <c r="K200" s="52"/>
      <c r="L200" s="52"/>
      <c r="M200" s="52"/>
      <c r="N200" s="52"/>
      <c r="O200" s="52"/>
      <c r="P200" s="52"/>
      <c r="Q200" s="52"/>
      <c r="R200" s="52"/>
      <c r="S200" s="52"/>
      <c r="T200" s="52"/>
      <c r="U200" s="52"/>
    </row>
    <row r="201" spans="1:21" x14ac:dyDescent="0.25">
      <c r="A201" s="52"/>
      <c r="B201" s="52"/>
      <c r="C201" s="52"/>
      <c r="D201" s="52"/>
      <c r="E201" s="52"/>
      <c r="F201" s="52"/>
      <c r="G201" s="52"/>
      <c r="H201" s="52"/>
      <c r="I201" s="42"/>
      <c r="J201" s="42"/>
      <c r="K201" s="52"/>
      <c r="L201" s="52"/>
      <c r="M201" s="52"/>
      <c r="N201" s="52"/>
      <c r="O201" s="52"/>
      <c r="P201" s="52"/>
      <c r="Q201" s="52"/>
      <c r="R201" s="52"/>
      <c r="S201" s="52"/>
      <c r="T201" s="52"/>
      <c r="U201" s="52"/>
    </row>
    <row r="202" spans="1:21" x14ac:dyDescent="0.25">
      <c r="A202" s="52"/>
      <c r="B202" s="52"/>
      <c r="C202" s="52"/>
      <c r="D202" s="52"/>
      <c r="E202" s="52"/>
      <c r="F202" s="52"/>
      <c r="G202" s="52"/>
      <c r="H202" s="52"/>
      <c r="I202" s="42"/>
      <c r="J202" s="42"/>
      <c r="K202" s="52"/>
      <c r="L202" s="52"/>
      <c r="M202" s="52"/>
      <c r="N202" s="52"/>
      <c r="O202" s="52"/>
      <c r="P202" s="52"/>
      <c r="Q202" s="52"/>
      <c r="R202" s="52"/>
      <c r="S202" s="52"/>
      <c r="T202" s="52"/>
      <c r="U202" s="52"/>
    </row>
    <row r="203" spans="1:21" x14ac:dyDescent="0.25">
      <c r="A203" s="52"/>
      <c r="B203" s="52"/>
      <c r="C203" s="52"/>
      <c r="D203" s="52"/>
      <c r="E203" s="52"/>
      <c r="F203" s="52"/>
      <c r="G203" s="52"/>
      <c r="H203" s="52"/>
      <c r="I203" s="42"/>
      <c r="J203" s="42"/>
      <c r="K203" s="52"/>
      <c r="L203" s="52"/>
      <c r="M203" s="52"/>
      <c r="N203" s="52"/>
      <c r="O203" s="52"/>
      <c r="P203" s="52"/>
      <c r="Q203" s="52"/>
      <c r="R203" s="52"/>
      <c r="S203" s="52"/>
      <c r="T203" s="52"/>
      <c r="U203" s="52"/>
    </row>
    <row r="204" spans="1:21" x14ac:dyDescent="0.25">
      <c r="A204" s="52"/>
      <c r="B204" s="52"/>
      <c r="C204" s="52"/>
      <c r="D204" s="52"/>
      <c r="E204" s="52"/>
      <c r="F204" s="52"/>
      <c r="G204" s="52"/>
      <c r="H204" s="52"/>
      <c r="I204" s="42"/>
      <c r="J204" s="42"/>
      <c r="K204" s="52"/>
      <c r="L204" s="52"/>
      <c r="M204" s="52"/>
      <c r="N204" s="52"/>
      <c r="O204" s="52"/>
      <c r="P204" s="52"/>
      <c r="Q204" s="52"/>
      <c r="R204" s="52"/>
      <c r="S204" s="52"/>
      <c r="T204" s="52"/>
      <c r="U204" s="52"/>
    </row>
    <row r="205" spans="1:21" x14ac:dyDescent="0.25">
      <c r="A205" s="52"/>
      <c r="B205" s="52"/>
      <c r="C205" s="52"/>
      <c r="D205" s="52"/>
      <c r="E205" s="52"/>
      <c r="F205" s="52"/>
      <c r="G205" s="52"/>
      <c r="H205" s="52"/>
      <c r="I205" s="42"/>
      <c r="J205" s="42"/>
      <c r="K205" s="52"/>
      <c r="L205" s="52"/>
      <c r="M205" s="52"/>
      <c r="N205" s="52"/>
      <c r="O205" s="52"/>
      <c r="P205" s="52"/>
      <c r="Q205" s="52"/>
      <c r="R205" s="52"/>
      <c r="S205" s="52"/>
      <c r="T205" s="52"/>
      <c r="U205" s="52"/>
    </row>
    <row r="206" spans="1:21" x14ac:dyDescent="0.25">
      <c r="A206" s="52"/>
      <c r="B206" s="52"/>
      <c r="C206" s="52"/>
      <c r="D206" s="52"/>
      <c r="E206" s="52"/>
      <c r="F206" s="52"/>
      <c r="G206" s="52"/>
      <c r="H206" s="52"/>
      <c r="I206" s="42"/>
      <c r="J206" s="42"/>
      <c r="K206" s="52"/>
      <c r="L206" s="52"/>
      <c r="M206" s="52"/>
      <c r="N206" s="52"/>
      <c r="O206" s="52"/>
      <c r="P206" s="52"/>
      <c r="Q206" s="52"/>
      <c r="R206" s="52"/>
      <c r="S206" s="52"/>
      <c r="T206" s="52"/>
      <c r="U206" s="52"/>
    </row>
    <row r="207" spans="1:21" x14ac:dyDescent="0.25">
      <c r="A207" s="52"/>
      <c r="B207" s="52"/>
      <c r="C207" s="52"/>
      <c r="D207" s="52"/>
      <c r="E207" s="52"/>
      <c r="F207" s="52"/>
      <c r="G207" s="52"/>
      <c r="H207" s="52"/>
      <c r="I207" s="42"/>
      <c r="J207" s="42"/>
      <c r="K207" s="52"/>
      <c r="L207" s="52"/>
      <c r="M207" s="52"/>
      <c r="N207" s="52"/>
      <c r="O207" s="52"/>
      <c r="P207" s="52"/>
      <c r="Q207" s="52"/>
      <c r="R207" s="52"/>
      <c r="S207" s="52"/>
      <c r="T207" s="52"/>
      <c r="U207" s="52"/>
    </row>
    <row r="208" spans="1:21" x14ac:dyDescent="0.25">
      <c r="A208" s="52"/>
      <c r="B208" s="52"/>
      <c r="C208" s="52"/>
      <c r="D208" s="52"/>
      <c r="E208" s="52"/>
      <c r="F208" s="52"/>
      <c r="G208" s="52"/>
      <c r="H208" s="52"/>
      <c r="I208" s="42"/>
      <c r="J208" s="42"/>
      <c r="K208" s="52"/>
      <c r="L208" s="52"/>
      <c r="M208" s="52"/>
      <c r="N208" s="52"/>
      <c r="O208" s="52"/>
      <c r="P208" s="52"/>
      <c r="Q208" s="52"/>
      <c r="R208" s="52"/>
      <c r="S208" s="52"/>
      <c r="T208" s="52"/>
      <c r="U208" s="52"/>
    </row>
    <row r="209" spans="1:21" x14ac:dyDescent="0.25">
      <c r="A209" s="52"/>
      <c r="B209" s="52"/>
      <c r="C209" s="52"/>
      <c r="D209" s="52"/>
      <c r="E209" s="52"/>
      <c r="F209" s="52"/>
      <c r="G209" s="52"/>
      <c r="H209" s="52"/>
      <c r="I209" s="42"/>
      <c r="J209" s="42"/>
      <c r="K209" s="52"/>
      <c r="L209" s="52"/>
      <c r="M209" s="52"/>
      <c r="N209" s="52"/>
      <c r="O209" s="52"/>
      <c r="P209" s="52"/>
      <c r="Q209" s="52"/>
      <c r="R209" s="52"/>
      <c r="S209" s="52"/>
      <c r="T209" s="52"/>
      <c r="U209" s="52"/>
    </row>
    <row r="210" spans="1:21" x14ac:dyDescent="0.25">
      <c r="A210" s="52"/>
      <c r="B210" s="52"/>
      <c r="C210" s="52"/>
      <c r="D210" s="52"/>
      <c r="E210" s="52"/>
      <c r="F210" s="52"/>
      <c r="G210" s="52"/>
      <c r="H210" s="52"/>
      <c r="I210" s="42"/>
      <c r="J210" s="42"/>
      <c r="K210" s="52"/>
      <c r="L210" s="52"/>
      <c r="M210" s="52"/>
      <c r="N210" s="52"/>
      <c r="O210" s="52"/>
      <c r="P210" s="52"/>
      <c r="Q210" s="52"/>
      <c r="R210" s="52"/>
      <c r="S210" s="52"/>
      <c r="T210" s="52"/>
      <c r="U210" s="52"/>
    </row>
    <row r="211" spans="1:21" x14ac:dyDescent="0.25">
      <c r="A211" s="52"/>
      <c r="B211" s="52"/>
      <c r="C211" s="52"/>
      <c r="D211" s="52"/>
      <c r="E211" s="52"/>
      <c r="F211" s="52"/>
      <c r="G211" s="52"/>
      <c r="H211" s="52"/>
      <c r="I211" s="42"/>
      <c r="J211" s="42"/>
      <c r="K211" s="52"/>
      <c r="L211" s="52"/>
      <c r="M211" s="52"/>
      <c r="N211" s="52"/>
      <c r="O211" s="52"/>
      <c r="P211" s="52"/>
      <c r="Q211" s="52"/>
      <c r="R211" s="52"/>
      <c r="S211" s="52"/>
      <c r="T211" s="52"/>
      <c r="U211" s="52"/>
    </row>
    <row r="212" spans="1:21" x14ac:dyDescent="0.25">
      <c r="A212" s="52"/>
      <c r="B212" s="52"/>
      <c r="C212" s="52"/>
      <c r="D212" s="52"/>
      <c r="E212" s="52"/>
      <c r="F212" s="52"/>
      <c r="G212" s="52"/>
      <c r="H212" s="52"/>
      <c r="I212" s="42"/>
      <c r="J212" s="42"/>
      <c r="K212" s="52"/>
      <c r="L212" s="52"/>
      <c r="M212" s="52"/>
      <c r="N212" s="52"/>
      <c r="O212" s="52"/>
      <c r="P212" s="52"/>
      <c r="Q212" s="52"/>
      <c r="R212" s="52"/>
      <c r="S212" s="52"/>
      <c r="T212" s="52"/>
      <c r="U212" s="52"/>
    </row>
    <row r="213" spans="1:21" x14ac:dyDescent="0.25">
      <c r="A213" s="52"/>
      <c r="B213" s="52"/>
      <c r="C213" s="52"/>
      <c r="D213" s="52"/>
      <c r="E213" s="52"/>
      <c r="F213" s="52"/>
      <c r="G213" s="52"/>
      <c r="H213" s="52"/>
      <c r="I213" s="42"/>
      <c r="J213" s="42"/>
      <c r="K213" s="52"/>
      <c r="L213" s="52"/>
      <c r="M213" s="52"/>
      <c r="N213" s="52"/>
      <c r="O213" s="52"/>
      <c r="P213" s="52"/>
      <c r="Q213" s="52"/>
      <c r="R213" s="52"/>
      <c r="S213" s="52"/>
      <c r="T213" s="52"/>
      <c r="U213" s="52"/>
    </row>
    <row r="214" spans="1:21" x14ac:dyDescent="0.25">
      <c r="A214" s="52"/>
      <c r="B214" s="52"/>
      <c r="C214" s="52"/>
      <c r="D214" s="52"/>
      <c r="E214" s="52"/>
      <c r="F214" s="52"/>
      <c r="G214" s="52"/>
      <c r="H214" s="52"/>
      <c r="I214" s="42"/>
      <c r="J214" s="42"/>
      <c r="K214" s="52"/>
      <c r="L214" s="52"/>
      <c r="M214" s="52"/>
      <c r="N214" s="52"/>
      <c r="O214" s="52"/>
      <c r="P214" s="52"/>
      <c r="Q214" s="52"/>
      <c r="R214" s="52"/>
      <c r="S214" s="52"/>
      <c r="T214" s="52"/>
      <c r="U214" s="52"/>
    </row>
    <row r="215" spans="1:21" x14ac:dyDescent="0.25">
      <c r="A215" s="52"/>
      <c r="B215" s="52"/>
      <c r="C215" s="52"/>
      <c r="D215" s="52"/>
      <c r="E215" s="52"/>
      <c r="F215" s="52"/>
      <c r="G215" s="52"/>
      <c r="H215" s="52"/>
      <c r="I215" s="42"/>
      <c r="J215" s="42"/>
      <c r="K215" s="52"/>
      <c r="L215" s="52"/>
      <c r="M215" s="52"/>
      <c r="N215" s="52"/>
      <c r="O215" s="52"/>
      <c r="P215" s="52"/>
      <c r="Q215" s="52"/>
      <c r="R215" s="52"/>
      <c r="S215" s="52"/>
      <c r="T215" s="52"/>
      <c r="U215" s="52"/>
    </row>
    <row r="216" spans="1:21" x14ac:dyDescent="0.25">
      <c r="A216" s="52"/>
      <c r="B216" s="52"/>
      <c r="C216" s="52"/>
      <c r="D216" s="52"/>
      <c r="E216" s="52"/>
      <c r="F216" s="52"/>
      <c r="G216" s="52"/>
      <c r="H216" s="52"/>
      <c r="I216" s="42"/>
      <c r="J216" s="42"/>
      <c r="K216" s="52"/>
      <c r="L216" s="52"/>
      <c r="M216" s="52"/>
      <c r="N216" s="52"/>
      <c r="O216" s="52"/>
      <c r="P216" s="52"/>
      <c r="Q216" s="52"/>
      <c r="R216" s="52"/>
      <c r="S216" s="52"/>
      <c r="T216" s="52"/>
      <c r="U216" s="52"/>
    </row>
    <row r="217" spans="1:21" x14ac:dyDescent="0.25">
      <c r="A217" s="52"/>
      <c r="B217" s="52"/>
      <c r="C217" s="52"/>
      <c r="D217" s="52"/>
      <c r="E217" s="52"/>
      <c r="F217" s="52"/>
      <c r="G217" s="52"/>
      <c r="H217" s="52"/>
      <c r="I217" s="42"/>
      <c r="J217" s="42"/>
      <c r="K217" s="52"/>
      <c r="L217" s="52"/>
      <c r="M217" s="52"/>
      <c r="N217" s="52"/>
      <c r="O217" s="52"/>
      <c r="P217" s="52"/>
      <c r="Q217" s="52"/>
      <c r="R217" s="52"/>
      <c r="S217" s="52"/>
      <c r="T217" s="52"/>
      <c r="U217" s="52"/>
    </row>
    <row r="218" spans="1:21" x14ac:dyDescent="0.25">
      <c r="A218" s="52"/>
      <c r="B218" s="52"/>
      <c r="C218" s="52"/>
      <c r="D218" s="52"/>
      <c r="E218" s="52"/>
      <c r="F218" s="52"/>
      <c r="G218" s="52"/>
      <c r="H218" s="52"/>
      <c r="I218" s="42"/>
      <c r="J218" s="42"/>
      <c r="K218" s="52"/>
      <c r="L218" s="52"/>
      <c r="M218" s="52"/>
      <c r="N218" s="52"/>
      <c r="O218" s="52"/>
      <c r="P218" s="52"/>
      <c r="Q218" s="52"/>
      <c r="R218" s="52"/>
      <c r="S218" s="52"/>
      <c r="T218" s="52"/>
      <c r="U218" s="52"/>
    </row>
    <row r="219" spans="1:21" x14ac:dyDescent="0.25">
      <c r="A219" s="52"/>
      <c r="B219" s="52"/>
      <c r="C219" s="52"/>
      <c r="D219" s="52"/>
      <c r="E219" s="52"/>
      <c r="F219" s="52"/>
      <c r="G219" s="52"/>
      <c r="H219" s="52"/>
      <c r="I219" s="42"/>
      <c r="J219" s="42"/>
      <c r="K219" s="52"/>
      <c r="L219" s="52"/>
      <c r="M219" s="52"/>
      <c r="N219" s="52"/>
      <c r="O219" s="52"/>
      <c r="P219" s="52"/>
      <c r="Q219" s="52"/>
      <c r="R219" s="52"/>
      <c r="S219" s="52"/>
      <c r="T219" s="52"/>
      <c r="U219" s="52"/>
    </row>
    <row r="220" spans="1:21" x14ac:dyDescent="0.25">
      <c r="A220" s="52"/>
      <c r="B220" s="52"/>
      <c r="C220" s="52"/>
      <c r="D220" s="52"/>
      <c r="E220" s="52"/>
      <c r="F220" s="52"/>
      <c r="G220" s="52"/>
      <c r="H220" s="52"/>
      <c r="I220" s="42"/>
      <c r="J220" s="42"/>
      <c r="K220" s="52"/>
      <c r="L220" s="52"/>
      <c r="M220" s="52"/>
      <c r="N220" s="52"/>
      <c r="O220" s="52"/>
      <c r="P220" s="52"/>
      <c r="Q220" s="52"/>
      <c r="R220" s="52"/>
      <c r="S220" s="52"/>
      <c r="T220" s="52"/>
      <c r="U220" s="52"/>
    </row>
    <row r="221" spans="1:21" x14ac:dyDescent="0.25">
      <c r="A221" s="52"/>
      <c r="B221" s="52"/>
      <c r="C221" s="52"/>
      <c r="D221" s="52"/>
      <c r="E221" s="52"/>
      <c r="F221" s="52"/>
      <c r="G221" s="52"/>
      <c r="H221" s="52"/>
      <c r="I221" s="42"/>
      <c r="J221" s="42"/>
      <c r="K221" s="52"/>
      <c r="L221" s="52"/>
      <c r="M221" s="52"/>
      <c r="N221" s="52"/>
      <c r="O221" s="52"/>
      <c r="P221" s="52"/>
      <c r="Q221" s="52"/>
      <c r="R221" s="52"/>
      <c r="S221" s="52"/>
      <c r="T221" s="52"/>
      <c r="U221" s="52"/>
    </row>
    <row r="222" spans="1:21" x14ac:dyDescent="0.25">
      <c r="A222" s="52"/>
      <c r="B222" s="52"/>
      <c r="C222" s="52"/>
      <c r="D222" s="52"/>
      <c r="E222" s="52"/>
      <c r="F222" s="52"/>
      <c r="G222" s="52"/>
      <c r="H222" s="52"/>
      <c r="I222" s="42"/>
      <c r="J222" s="42"/>
      <c r="K222" s="52"/>
      <c r="L222" s="52"/>
      <c r="M222" s="52"/>
      <c r="N222" s="43"/>
      <c r="O222" s="52"/>
      <c r="P222" s="52"/>
      <c r="Q222" s="52"/>
      <c r="R222" s="52"/>
      <c r="S222" s="52"/>
      <c r="T222" s="52"/>
      <c r="U222" s="52"/>
    </row>
    <row r="223" spans="1:21" x14ac:dyDescent="0.25">
      <c r="A223" s="52"/>
      <c r="B223" s="52"/>
      <c r="C223" s="52"/>
      <c r="D223" s="52"/>
      <c r="E223" s="52"/>
      <c r="F223" s="52"/>
      <c r="G223" s="52"/>
      <c r="H223" s="52"/>
      <c r="I223" s="42"/>
      <c r="J223" s="42"/>
      <c r="K223" s="52"/>
      <c r="L223" s="52"/>
      <c r="M223" s="52"/>
      <c r="N223" s="43"/>
      <c r="O223" s="52"/>
      <c r="P223" s="52"/>
      <c r="Q223" s="52"/>
      <c r="R223" s="52"/>
      <c r="S223" s="52"/>
      <c r="T223" s="52"/>
      <c r="U223" s="52"/>
    </row>
    <row r="224" spans="1:21" x14ac:dyDescent="0.25">
      <c r="A224" s="52"/>
      <c r="B224" s="52"/>
      <c r="C224" s="52"/>
      <c r="D224" s="52"/>
      <c r="E224" s="52"/>
      <c r="F224" s="52"/>
      <c r="G224" s="52"/>
      <c r="H224" s="52"/>
      <c r="I224" s="42"/>
      <c r="J224" s="42"/>
      <c r="K224" s="52"/>
      <c r="L224" s="52"/>
      <c r="M224" s="52"/>
      <c r="N224" s="43"/>
      <c r="O224" s="52"/>
      <c r="P224" s="52"/>
      <c r="Q224" s="52"/>
      <c r="R224" s="52"/>
      <c r="S224" s="52"/>
      <c r="T224" s="52"/>
      <c r="U224" s="52"/>
    </row>
    <row r="225" spans="1:21" x14ac:dyDescent="0.25">
      <c r="A225" s="52"/>
      <c r="B225" s="52"/>
      <c r="C225" s="52"/>
      <c r="D225" s="52"/>
      <c r="E225" s="52"/>
      <c r="F225" s="52"/>
      <c r="G225" s="52"/>
      <c r="H225" s="52"/>
      <c r="I225" s="42"/>
      <c r="J225" s="42"/>
      <c r="K225" s="52"/>
      <c r="L225" s="52"/>
      <c r="M225" s="52"/>
      <c r="N225" s="43"/>
      <c r="O225" s="52"/>
      <c r="P225" s="52"/>
      <c r="Q225" s="52"/>
      <c r="R225" s="52"/>
      <c r="S225" s="52"/>
      <c r="T225" s="52"/>
      <c r="U225" s="52"/>
    </row>
    <row r="226" spans="1:21" x14ac:dyDescent="0.25">
      <c r="A226" s="52"/>
      <c r="B226" s="52"/>
      <c r="C226" s="52"/>
      <c r="D226" s="52"/>
      <c r="E226" s="52"/>
      <c r="F226" s="52"/>
      <c r="G226" s="52"/>
      <c r="H226" s="52"/>
      <c r="I226" s="42"/>
      <c r="J226" s="42"/>
      <c r="K226" s="52"/>
      <c r="L226" s="52"/>
      <c r="M226" s="52"/>
      <c r="N226" s="43"/>
      <c r="O226" s="52"/>
      <c r="P226" s="52"/>
      <c r="Q226" s="52"/>
      <c r="R226" s="52"/>
      <c r="S226" s="52"/>
      <c r="T226" s="52"/>
      <c r="U226" s="52"/>
    </row>
    <row r="227" spans="1:21" x14ac:dyDescent="0.25">
      <c r="A227" s="52"/>
      <c r="B227" s="52"/>
      <c r="C227" s="52"/>
      <c r="D227" s="52"/>
      <c r="E227" s="52"/>
      <c r="F227" s="52"/>
      <c r="G227" s="52"/>
      <c r="H227" s="52"/>
      <c r="I227" s="42"/>
      <c r="J227" s="42"/>
      <c r="K227" s="52"/>
      <c r="L227" s="52"/>
      <c r="M227" s="52"/>
      <c r="N227" s="43"/>
      <c r="O227" s="52"/>
      <c r="P227" s="52"/>
      <c r="Q227" s="52"/>
      <c r="R227" s="52"/>
      <c r="S227" s="52"/>
      <c r="T227" s="52"/>
      <c r="U227" s="52"/>
    </row>
    <row r="228" spans="1:21" x14ac:dyDescent="0.25">
      <c r="A228" s="52"/>
      <c r="B228" s="52"/>
      <c r="C228" s="52"/>
      <c r="D228" s="52"/>
      <c r="E228" s="52"/>
      <c r="F228" s="52"/>
      <c r="G228" s="52"/>
      <c r="H228" s="52"/>
      <c r="I228" s="42"/>
      <c r="J228" s="42"/>
      <c r="K228" s="52"/>
      <c r="L228" s="52"/>
      <c r="M228" s="52"/>
      <c r="N228" s="43"/>
      <c r="O228" s="52"/>
      <c r="P228" s="52"/>
      <c r="Q228" s="52"/>
      <c r="R228" s="52"/>
      <c r="S228" s="52"/>
      <c r="T228" s="52"/>
      <c r="U228" s="52"/>
    </row>
    <row r="229" spans="1:21" x14ac:dyDescent="0.25">
      <c r="A229" s="52"/>
      <c r="B229" s="52"/>
      <c r="C229" s="52"/>
      <c r="D229" s="52"/>
      <c r="E229" s="52"/>
      <c r="F229" s="52"/>
      <c r="G229" s="52"/>
      <c r="H229" s="52"/>
      <c r="I229" s="42"/>
      <c r="J229" s="42"/>
      <c r="K229" s="52"/>
      <c r="L229" s="52"/>
      <c r="M229" s="52"/>
      <c r="N229" s="52"/>
      <c r="O229" s="52"/>
      <c r="P229" s="52"/>
      <c r="Q229" s="52"/>
      <c r="R229" s="52"/>
      <c r="S229" s="52"/>
      <c r="T229" s="52"/>
      <c r="U229" s="52"/>
    </row>
    <row r="230" spans="1:21" x14ac:dyDescent="0.25">
      <c r="A230" s="52"/>
      <c r="B230" s="52"/>
      <c r="C230" s="52"/>
      <c r="D230" s="52"/>
      <c r="E230" s="52"/>
      <c r="F230" s="52"/>
      <c r="G230" s="52"/>
      <c r="H230" s="52"/>
      <c r="I230" s="42"/>
      <c r="J230" s="42"/>
      <c r="K230" s="52"/>
      <c r="L230" s="52"/>
      <c r="M230" s="52"/>
      <c r="N230" s="52"/>
      <c r="O230" s="52"/>
      <c r="P230" s="52"/>
      <c r="Q230" s="52"/>
      <c r="R230" s="52"/>
      <c r="S230" s="52"/>
      <c r="T230" s="52"/>
      <c r="U230" s="52"/>
    </row>
    <row r="231" spans="1:21" x14ac:dyDescent="0.25">
      <c r="A231" s="52"/>
      <c r="B231" s="52"/>
      <c r="C231" s="52"/>
      <c r="D231" s="52"/>
      <c r="E231" s="52"/>
      <c r="F231" s="52"/>
      <c r="G231" s="52"/>
      <c r="H231" s="52"/>
      <c r="I231" s="42"/>
      <c r="J231" s="42"/>
      <c r="K231" s="52"/>
      <c r="L231" s="52"/>
      <c r="M231" s="52"/>
      <c r="N231" s="52"/>
      <c r="O231" s="52"/>
      <c r="P231" s="52"/>
      <c r="Q231" s="52"/>
      <c r="R231" s="52"/>
      <c r="S231" s="52"/>
      <c r="T231" s="52"/>
      <c r="U231" s="52"/>
    </row>
    <row r="232" spans="1:21" x14ac:dyDescent="0.25">
      <c r="A232" s="52"/>
      <c r="B232" s="52"/>
      <c r="C232" s="52"/>
      <c r="D232" s="52"/>
      <c r="E232" s="52"/>
      <c r="F232" s="52"/>
      <c r="G232" s="52"/>
      <c r="H232" s="52"/>
      <c r="I232" s="42"/>
      <c r="J232" s="42"/>
      <c r="K232" s="52"/>
      <c r="L232" s="52"/>
      <c r="M232" s="52"/>
      <c r="N232" s="52"/>
      <c r="O232" s="52"/>
      <c r="P232" s="52"/>
      <c r="Q232" s="52"/>
      <c r="R232" s="52"/>
      <c r="S232" s="52"/>
      <c r="T232" s="52"/>
      <c r="U232" s="52"/>
    </row>
    <row r="233" spans="1:21" x14ac:dyDescent="0.25">
      <c r="A233" s="52"/>
      <c r="B233" s="52"/>
      <c r="C233" s="52"/>
      <c r="D233" s="52"/>
      <c r="E233" s="52"/>
      <c r="F233" s="52"/>
      <c r="G233" s="52"/>
      <c r="H233" s="52"/>
      <c r="I233" s="42"/>
      <c r="J233" s="42"/>
      <c r="K233" s="52"/>
      <c r="L233" s="52"/>
      <c r="M233" s="52"/>
      <c r="N233" s="52"/>
      <c r="O233" s="52"/>
      <c r="P233" s="52"/>
      <c r="Q233" s="52"/>
      <c r="R233" s="52"/>
      <c r="S233" s="52"/>
      <c r="T233" s="52"/>
      <c r="U233" s="52"/>
    </row>
    <row r="234" spans="1:21" x14ac:dyDescent="0.25">
      <c r="A234" s="52"/>
      <c r="B234" s="52"/>
      <c r="C234" s="52"/>
      <c r="D234" s="52"/>
      <c r="E234" s="52"/>
      <c r="F234" s="52"/>
      <c r="G234" s="52"/>
      <c r="H234" s="52"/>
      <c r="I234" s="42"/>
      <c r="J234" s="42"/>
      <c r="K234" s="52"/>
      <c r="L234" s="52"/>
      <c r="M234" s="52"/>
      <c r="N234" s="52"/>
      <c r="O234" s="52"/>
      <c r="P234" s="52"/>
      <c r="Q234" s="52"/>
      <c r="R234" s="52"/>
      <c r="S234" s="52"/>
      <c r="T234" s="52"/>
      <c r="U234" s="52"/>
    </row>
    <row r="235" spans="1:21" x14ac:dyDescent="0.25">
      <c r="A235" s="52"/>
      <c r="B235" s="52"/>
      <c r="C235" s="52"/>
      <c r="D235" s="52"/>
      <c r="E235" s="52"/>
      <c r="F235" s="52"/>
      <c r="G235" s="52"/>
      <c r="H235" s="52"/>
      <c r="I235" s="42"/>
      <c r="J235" s="42"/>
      <c r="K235" s="52"/>
      <c r="L235" s="52"/>
      <c r="M235" s="52"/>
      <c r="N235" s="52"/>
      <c r="O235" s="52"/>
      <c r="P235" s="52"/>
      <c r="Q235" s="52"/>
      <c r="R235" s="52"/>
      <c r="S235" s="52"/>
      <c r="T235" s="52"/>
      <c r="U235" s="52"/>
    </row>
    <row r="236" spans="1:21" x14ac:dyDescent="0.25">
      <c r="A236" s="52"/>
      <c r="B236" s="52"/>
      <c r="C236" s="52"/>
      <c r="D236" s="52"/>
      <c r="E236" s="52"/>
      <c r="F236" s="52"/>
      <c r="G236" s="52"/>
      <c r="H236" s="52"/>
      <c r="I236" s="42"/>
      <c r="J236" s="42"/>
      <c r="K236" s="52"/>
      <c r="L236" s="52"/>
      <c r="M236" s="52"/>
      <c r="N236" s="52"/>
      <c r="O236" s="52"/>
      <c r="P236" s="52"/>
      <c r="Q236" s="52"/>
      <c r="R236" s="52"/>
      <c r="S236" s="52"/>
      <c r="T236" s="52"/>
      <c r="U236" s="52"/>
    </row>
    <row r="237" spans="1:21" x14ac:dyDescent="0.25">
      <c r="A237" s="52"/>
      <c r="B237" s="52"/>
      <c r="C237" s="52"/>
      <c r="D237" s="52"/>
      <c r="E237" s="52"/>
      <c r="F237" s="52"/>
      <c r="G237" s="52"/>
      <c r="H237" s="52"/>
      <c r="I237" s="42"/>
      <c r="J237" s="42"/>
      <c r="K237" s="52"/>
      <c r="L237" s="52"/>
      <c r="M237" s="52"/>
      <c r="N237" s="52"/>
      <c r="O237" s="52"/>
      <c r="P237" s="52"/>
      <c r="Q237" s="52"/>
      <c r="R237" s="52"/>
      <c r="S237" s="52"/>
      <c r="T237" s="52"/>
      <c r="U237" s="52"/>
    </row>
    <row r="238" spans="1:21" x14ac:dyDescent="0.25">
      <c r="A238" s="52"/>
      <c r="B238" s="52"/>
      <c r="C238" s="52"/>
      <c r="D238" s="52"/>
      <c r="E238" s="52"/>
      <c r="F238" s="52"/>
      <c r="G238" s="52"/>
      <c r="H238" s="52"/>
      <c r="I238" s="42"/>
      <c r="J238" s="42"/>
      <c r="K238" s="52"/>
      <c r="L238" s="52"/>
      <c r="M238" s="52"/>
      <c r="N238" s="52"/>
      <c r="O238" s="52"/>
      <c r="P238" s="52"/>
      <c r="Q238" s="52"/>
      <c r="R238" s="52"/>
      <c r="S238" s="52"/>
      <c r="T238" s="52"/>
      <c r="U238" s="52"/>
    </row>
    <row r="239" spans="1:21" x14ac:dyDescent="0.25">
      <c r="A239" s="52"/>
      <c r="B239" s="52"/>
      <c r="C239" s="52"/>
      <c r="D239" s="52"/>
      <c r="E239" s="52"/>
      <c r="F239" s="52"/>
      <c r="G239" s="52"/>
      <c r="H239" s="52"/>
      <c r="I239" s="42"/>
      <c r="J239" s="42"/>
      <c r="K239" s="52"/>
      <c r="L239" s="52"/>
      <c r="M239" s="52"/>
      <c r="N239" s="52"/>
      <c r="O239" s="52"/>
      <c r="P239" s="52"/>
      <c r="Q239" s="52"/>
      <c r="R239" s="52"/>
      <c r="S239" s="52"/>
      <c r="T239" s="52"/>
      <c r="U239" s="52"/>
    </row>
    <row r="240" spans="1:21" x14ac:dyDescent="0.25">
      <c r="A240" s="52"/>
      <c r="B240" s="52"/>
      <c r="C240" s="52"/>
      <c r="D240" s="52"/>
      <c r="E240" s="52"/>
      <c r="F240" s="52"/>
      <c r="G240" s="52"/>
      <c r="H240" s="52"/>
      <c r="I240" s="42"/>
      <c r="J240" s="42"/>
      <c r="K240" s="52"/>
      <c r="L240" s="52"/>
      <c r="M240" s="52"/>
      <c r="N240" s="52"/>
      <c r="O240" s="52"/>
      <c r="P240" s="52"/>
      <c r="Q240" s="52"/>
      <c r="R240" s="52"/>
      <c r="S240" s="52"/>
      <c r="T240" s="52"/>
      <c r="U240" s="52"/>
    </row>
    <row r="241" spans="1:21" x14ac:dyDescent="0.25">
      <c r="A241" s="52"/>
      <c r="B241" s="52"/>
      <c r="C241" s="52"/>
      <c r="D241" s="52"/>
      <c r="E241" s="52"/>
      <c r="F241" s="52"/>
      <c r="G241" s="52"/>
      <c r="H241" s="52"/>
      <c r="I241" s="42"/>
      <c r="J241" s="42"/>
      <c r="K241" s="52"/>
      <c r="L241" s="52"/>
      <c r="M241" s="52"/>
      <c r="N241" s="52"/>
      <c r="O241" s="52"/>
      <c r="P241" s="52"/>
      <c r="Q241" s="52"/>
      <c r="R241" s="52"/>
      <c r="S241" s="52"/>
      <c r="T241" s="52"/>
      <c r="U241" s="52"/>
    </row>
    <row r="242" spans="1:21" x14ac:dyDescent="0.25">
      <c r="A242" s="52"/>
      <c r="B242" s="52"/>
      <c r="C242" s="52"/>
      <c r="D242" s="52"/>
      <c r="E242" s="52"/>
      <c r="F242" s="52"/>
      <c r="G242" s="52"/>
      <c r="H242" s="52"/>
      <c r="I242" s="42"/>
      <c r="J242" s="42"/>
      <c r="K242" s="52"/>
      <c r="L242" s="52"/>
      <c r="M242" s="52"/>
      <c r="N242" s="52"/>
      <c r="O242" s="52"/>
      <c r="P242" s="52"/>
      <c r="Q242" s="52"/>
      <c r="R242" s="52"/>
      <c r="S242" s="52"/>
      <c r="T242" s="52"/>
      <c r="U242" s="52"/>
    </row>
    <row r="243" spans="1:21" x14ac:dyDescent="0.25">
      <c r="A243" s="52"/>
      <c r="B243" s="52"/>
      <c r="C243" s="52"/>
      <c r="D243" s="52"/>
      <c r="E243" s="52"/>
      <c r="F243" s="52"/>
      <c r="G243" s="52"/>
      <c r="H243" s="52"/>
      <c r="I243" s="42"/>
      <c r="J243" s="42"/>
      <c r="K243" s="52"/>
      <c r="L243" s="52"/>
      <c r="M243" s="52"/>
      <c r="N243" s="52"/>
      <c r="O243" s="52"/>
      <c r="P243" s="52"/>
      <c r="Q243" s="52"/>
      <c r="R243" s="52"/>
      <c r="S243" s="52"/>
      <c r="T243" s="52"/>
      <c r="U243" s="52"/>
    </row>
    <row r="244" spans="1:21" x14ac:dyDescent="0.25">
      <c r="A244" s="52"/>
      <c r="B244" s="52"/>
      <c r="C244" s="52"/>
      <c r="D244" s="52"/>
      <c r="E244" s="52"/>
      <c r="F244" s="52"/>
      <c r="G244" s="52"/>
      <c r="H244" s="52"/>
      <c r="I244" s="42"/>
      <c r="J244" s="42"/>
      <c r="K244" s="52"/>
      <c r="L244" s="52"/>
      <c r="M244" s="52"/>
      <c r="N244" s="52"/>
      <c r="O244" s="52"/>
      <c r="P244" s="52"/>
      <c r="Q244" s="52"/>
      <c r="R244" s="52"/>
      <c r="S244" s="52"/>
      <c r="T244" s="52"/>
      <c r="U244" s="52"/>
    </row>
    <row r="245" spans="1:21" x14ac:dyDescent="0.25">
      <c r="A245" s="52"/>
      <c r="B245" s="52"/>
      <c r="C245" s="52"/>
      <c r="D245" s="52"/>
      <c r="E245" s="52"/>
      <c r="F245" s="52"/>
      <c r="G245" s="52"/>
      <c r="H245" s="52"/>
      <c r="I245" s="42"/>
      <c r="J245" s="42"/>
      <c r="K245" s="52"/>
      <c r="L245" s="52"/>
      <c r="M245" s="52"/>
      <c r="N245" s="52"/>
      <c r="O245" s="52"/>
      <c r="P245" s="52"/>
      <c r="Q245" s="52"/>
      <c r="R245" s="52"/>
      <c r="S245" s="52"/>
      <c r="T245" s="52"/>
      <c r="U245" s="52"/>
    </row>
    <row r="246" spans="1:21" x14ac:dyDescent="0.25">
      <c r="A246" s="52"/>
      <c r="B246" s="52"/>
      <c r="C246" s="52"/>
      <c r="D246" s="52"/>
      <c r="E246" s="52"/>
      <c r="F246" s="52"/>
      <c r="G246" s="52"/>
      <c r="H246" s="52"/>
      <c r="I246" s="42"/>
      <c r="J246" s="42"/>
      <c r="K246" s="52"/>
      <c r="L246" s="52"/>
      <c r="M246" s="52"/>
      <c r="N246" s="52"/>
      <c r="O246" s="52"/>
      <c r="P246" s="52"/>
      <c r="Q246" s="52"/>
      <c r="R246" s="52"/>
      <c r="S246" s="52"/>
      <c r="T246" s="52"/>
      <c r="U246" s="52"/>
    </row>
    <row r="247" spans="1:21" x14ac:dyDescent="0.25">
      <c r="A247" s="52"/>
      <c r="B247" s="52"/>
      <c r="C247" s="52"/>
      <c r="D247" s="52"/>
      <c r="E247" s="52"/>
      <c r="F247" s="52"/>
      <c r="G247" s="52"/>
      <c r="H247" s="52"/>
      <c r="I247" s="42"/>
      <c r="J247" s="42"/>
      <c r="K247" s="52"/>
      <c r="L247" s="52"/>
      <c r="M247" s="52"/>
      <c r="N247" s="52"/>
      <c r="O247" s="52"/>
      <c r="P247" s="52"/>
      <c r="Q247" s="52"/>
      <c r="R247" s="52"/>
      <c r="S247" s="52"/>
      <c r="T247" s="52"/>
      <c r="U247" s="52"/>
    </row>
    <row r="248" spans="1:21" x14ac:dyDescent="0.25">
      <c r="A248" s="52"/>
      <c r="B248" s="52"/>
      <c r="C248" s="52"/>
      <c r="D248" s="52"/>
      <c r="E248" s="52"/>
      <c r="F248" s="52"/>
      <c r="G248" s="52"/>
      <c r="H248" s="52"/>
      <c r="I248" s="42"/>
      <c r="J248" s="42"/>
      <c r="K248" s="52"/>
      <c r="L248" s="52"/>
      <c r="M248" s="52"/>
      <c r="N248" s="52"/>
      <c r="O248" s="52"/>
      <c r="P248" s="52"/>
      <c r="Q248" s="52"/>
      <c r="R248" s="52"/>
      <c r="S248" s="52"/>
      <c r="T248" s="52"/>
      <c r="U248" s="52"/>
    </row>
    <row r="249" spans="1:21" x14ac:dyDescent="0.25">
      <c r="A249" s="52"/>
      <c r="B249" s="52"/>
      <c r="C249" s="52"/>
      <c r="D249" s="52"/>
      <c r="E249" s="52"/>
      <c r="F249" s="52"/>
      <c r="G249" s="52"/>
      <c r="H249" s="52"/>
      <c r="I249" s="42"/>
      <c r="J249" s="42"/>
      <c r="K249" s="52"/>
      <c r="L249" s="52"/>
      <c r="M249" s="52"/>
      <c r="N249" s="52"/>
      <c r="O249" s="52"/>
      <c r="P249" s="52"/>
      <c r="Q249" s="52"/>
      <c r="R249" s="52"/>
      <c r="S249" s="52"/>
      <c r="T249" s="52"/>
      <c r="U249" s="52"/>
    </row>
    <row r="250" spans="1:21" x14ac:dyDescent="0.25">
      <c r="A250" s="43"/>
      <c r="B250" s="52"/>
      <c r="C250" s="52"/>
      <c r="D250" s="52"/>
      <c r="E250" s="52"/>
      <c r="F250" s="52"/>
      <c r="G250" s="52"/>
      <c r="H250" s="52"/>
      <c r="I250" s="42"/>
      <c r="J250" s="42"/>
      <c r="K250" s="52"/>
      <c r="L250" s="52"/>
      <c r="M250" s="52"/>
      <c r="N250" s="43"/>
      <c r="O250" s="52"/>
      <c r="P250" s="52"/>
      <c r="Q250" s="52"/>
      <c r="R250" s="52"/>
      <c r="S250" s="52"/>
      <c r="T250" s="52"/>
      <c r="U250" s="52"/>
    </row>
    <row r="251" spans="1:21" x14ac:dyDescent="0.25">
      <c r="A251" s="52"/>
      <c r="B251" s="52"/>
      <c r="C251" s="52"/>
      <c r="D251" s="52"/>
      <c r="E251" s="52"/>
      <c r="F251" s="52"/>
      <c r="G251" s="52"/>
      <c r="H251" s="52"/>
      <c r="I251" s="42"/>
      <c r="J251" s="42"/>
      <c r="K251" s="52"/>
      <c r="L251" s="52"/>
      <c r="M251" s="52"/>
      <c r="N251" s="43"/>
      <c r="O251" s="52"/>
      <c r="P251" s="52"/>
      <c r="Q251" s="52"/>
      <c r="R251" s="52"/>
      <c r="S251" s="52"/>
      <c r="T251" s="52"/>
      <c r="U251" s="52"/>
    </row>
    <row r="252" spans="1:21" x14ac:dyDescent="0.25">
      <c r="A252" s="52"/>
      <c r="B252" s="52"/>
      <c r="C252" s="52"/>
      <c r="D252" s="52"/>
      <c r="E252" s="52"/>
      <c r="F252" s="52"/>
      <c r="G252" s="52"/>
      <c r="H252" s="52"/>
      <c r="I252" s="42"/>
      <c r="J252" s="42"/>
      <c r="K252" s="52"/>
      <c r="L252" s="52"/>
      <c r="M252" s="52"/>
      <c r="N252" s="43"/>
      <c r="O252" s="52"/>
      <c r="P252" s="52"/>
      <c r="Q252" s="52"/>
      <c r="R252" s="52"/>
      <c r="S252" s="52"/>
      <c r="T252" s="52"/>
      <c r="U252" s="52"/>
    </row>
    <row r="253" spans="1:21" x14ac:dyDescent="0.25">
      <c r="A253" s="52"/>
      <c r="B253" s="52"/>
      <c r="C253" s="52"/>
      <c r="D253" s="52"/>
      <c r="E253" s="52"/>
      <c r="F253" s="52"/>
      <c r="G253" s="52"/>
      <c r="H253" s="52"/>
      <c r="I253" s="42"/>
      <c r="J253" s="42"/>
      <c r="K253" s="52"/>
      <c r="L253" s="52"/>
      <c r="M253" s="52"/>
      <c r="N253" s="43"/>
      <c r="O253" s="52"/>
      <c r="P253" s="52"/>
      <c r="Q253" s="52"/>
      <c r="R253" s="52"/>
      <c r="S253" s="52"/>
      <c r="T253" s="52"/>
      <c r="U253" s="52"/>
    </row>
    <row r="254" spans="1:21" x14ac:dyDescent="0.25">
      <c r="A254" s="52"/>
      <c r="B254" s="52"/>
      <c r="C254" s="52"/>
      <c r="D254" s="52"/>
      <c r="E254" s="52"/>
      <c r="F254" s="52"/>
      <c r="G254" s="52"/>
      <c r="H254" s="52"/>
      <c r="I254" s="42"/>
      <c r="J254" s="42"/>
      <c r="K254" s="52"/>
      <c r="L254" s="52"/>
      <c r="M254" s="52"/>
      <c r="N254" s="43"/>
      <c r="O254" s="52"/>
      <c r="P254" s="52"/>
      <c r="Q254" s="52"/>
      <c r="R254" s="52"/>
      <c r="S254" s="52"/>
      <c r="T254" s="52"/>
      <c r="U254" s="52"/>
    </row>
    <row r="255" spans="1:21" x14ac:dyDescent="0.25">
      <c r="A255" s="52"/>
      <c r="B255" s="52"/>
      <c r="C255" s="52"/>
      <c r="D255" s="52"/>
      <c r="E255" s="52"/>
      <c r="F255" s="52"/>
      <c r="G255" s="52"/>
      <c r="H255" s="52"/>
      <c r="I255" s="42"/>
      <c r="J255" s="42"/>
      <c r="K255" s="52"/>
      <c r="L255" s="52"/>
      <c r="M255" s="52"/>
      <c r="N255" s="43"/>
      <c r="O255" s="52"/>
      <c r="P255" s="52"/>
      <c r="Q255" s="52"/>
      <c r="R255" s="52"/>
      <c r="S255" s="52"/>
      <c r="T255" s="52"/>
      <c r="U255" s="52"/>
    </row>
    <row r="256" spans="1:21" x14ac:dyDescent="0.25">
      <c r="A256" s="52"/>
      <c r="B256" s="52"/>
      <c r="C256" s="52"/>
      <c r="D256" s="52"/>
      <c r="E256" s="52"/>
      <c r="F256" s="52"/>
      <c r="G256" s="52"/>
      <c r="H256" s="52"/>
      <c r="I256" s="42"/>
      <c r="J256" s="42"/>
      <c r="K256" s="52"/>
      <c r="L256" s="52"/>
      <c r="M256" s="52"/>
      <c r="N256" s="43"/>
      <c r="O256" s="52"/>
      <c r="P256" s="52"/>
      <c r="Q256" s="52"/>
      <c r="R256" s="52"/>
      <c r="S256" s="52"/>
      <c r="T256" s="52"/>
      <c r="U256" s="52"/>
    </row>
    <row r="257" spans="1:21" x14ac:dyDescent="0.25">
      <c r="A257" s="52"/>
      <c r="B257" s="52"/>
      <c r="C257" s="52"/>
      <c r="D257" s="52"/>
      <c r="E257" s="52"/>
      <c r="F257" s="52"/>
      <c r="G257" s="52"/>
      <c r="H257" s="52"/>
      <c r="I257" s="42"/>
      <c r="J257" s="42"/>
      <c r="K257" s="52"/>
      <c r="L257" s="52"/>
      <c r="M257" s="52"/>
      <c r="N257" s="43"/>
      <c r="O257" s="52"/>
      <c r="P257" s="52"/>
      <c r="Q257" s="52"/>
      <c r="R257" s="52"/>
      <c r="S257" s="52"/>
      <c r="T257" s="52"/>
      <c r="U257" s="52"/>
    </row>
    <row r="258" spans="1:21" x14ac:dyDescent="0.25">
      <c r="A258" s="52"/>
      <c r="B258" s="52"/>
      <c r="C258" s="52"/>
      <c r="D258" s="52"/>
      <c r="E258" s="52"/>
      <c r="F258" s="52"/>
      <c r="G258" s="52"/>
      <c r="H258" s="52"/>
      <c r="I258" s="42"/>
      <c r="J258" s="42"/>
      <c r="K258" s="52"/>
      <c r="L258" s="52"/>
      <c r="M258" s="52"/>
      <c r="N258" s="43"/>
      <c r="O258" s="52"/>
      <c r="P258" s="52"/>
      <c r="Q258" s="52"/>
      <c r="R258" s="52"/>
      <c r="S258" s="52"/>
      <c r="T258" s="52"/>
      <c r="U258" s="52"/>
    </row>
    <row r="259" spans="1:21" x14ac:dyDescent="0.25">
      <c r="A259" s="52"/>
      <c r="B259" s="52"/>
      <c r="C259" s="52"/>
      <c r="D259" s="52"/>
      <c r="E259" s="52"/>
      <c r="F259" s="52"/>
      <c r="G259" s="52"/>
      <c r="H259" s="52"/>
      <c r="I259" s="42"/>
      <c r="J259" s="42"/>
      <c r="K259" s="52"/>
      <c r="L259" s="52"/>
      <c r="M259" s="52"/>
      <c r="N259" s="43"/>
      <c r="O259" s="52"/>
      <c r="P259" s="52"/>
      <c r="Q259" s="52"/>
      <c r="R259" s="52"/>
      <c r="S259" s="52"/>
      <c r="T259" s="52"/>
      <c r="U259" s="52"/>
    </row>
    <row r="260" spans="1:21" x14ac:dyDescent="0.25">
      <c r="A260" s="52"/>
      <c r="B260" s="52"/>
      <c r="C260" s="52"/>
      <c r="D260" s="52"/>
      <c r="E260" s="52"/>
      <c r="F260" s="52"/>
      <c r="G260" s="52"/>
      <c r="H260" s="52"/>
      <c r="I260" s="42"/>
      <c r="J260" s="42"/>
      <c r="K260" s="52"/>
      <c r="L260" s="52"/>
      <c r="M260" s="52"/>
      <c r="N260" s="43"/>
      <c r="O260" s="52"/>
      <c r="P260" s="52"/>
      <c r="Q260" s="52"/>
      <c r="R260" s="52"/>
      <c r="S260" s="52"/>
      <c r="T260" s="52"/>
      <c r="U260" s="52"/>
    </row>
    <row r="261" spans="1:21" x14ac:dyDescent="0.25">
      <c r="A261" s="52"/>
      <c r="B261" s="52"/>
      <c r="C261" s="52"/>
      <c r="D261" s="52"/>
      <c r="E261" s="52"/>
      <c r="F261" s="52"/>
      <c r="G261" s="52"/>
      <c r="H261" s="52"/>
      <c r="I261" s="42"/>
      <c r="J261" s="42"/>
      <c r="K261" s="52"/>
      <c r="L261" s="52"/>
      <c r="M261" s="52"/>
      <c r="N261" s="43"/>
      <c r="O261" s="52"/>
      <c r="P261" s="52"/>
      <c r="Q261" s="52"/>
      <c r="R261" s="52"/>
      <c r="S261" s="52"/>
      <c r="T261" s="52"/>
      <c r="U261" s="52"/>
    </row>
    <row r="262" spans="1:21" x14ac:dyDescent="0.25">
      <c r="A262" s="52"/>
      <c r="B262" s="52"/>
      <c r="C262" s="52"/>
      <c r="D262" s="52"/>
      <c r="E262" s="52"/>
      <c r="F262" s="52"/>
      <c r="G262" s="52"/>
      <c r="H262" s="52"/>
      <c r="I262" s="42"/>
      <c r="J262" s="42"/>
      <c r="K262" s="52"/>
      <c r="L262" s="52"/>
      <c r="M262" s="52"/>
      <c r="N262" s="43"/>
      <c r="O262" s="52"/>
      <c r="P262" s="52"/>
      <c r="Q262" s="52"/>
      <c r="R262" s="52"/>
      <c r="S262" s="52"/>
      <c r="T262" s="52"/>
      <c r="U262" s="52"/>
    </row>
    <row r="263" spans="1:21" x14ac:dyDescent="0.25">
      <c r="A263" s="52"/>
      <c r="B263" s="52"/>
      <c r="C263" s="52"/>
      <c r="D263" s="52"/>
      <c r="E263" s="52"/>
      <c r="F263" s="52"/>
      <c r="G263" s="52"/>
      <c r="H263" s="52"/>
      <c r="I263" s="42"/>
      <c r="J263" s="42"/>
      <c r="K263" s="52"/>
      <c r="L263" s="52"/>
      <c r="M263" s="52"/>
      <c r="N263" s="43"/>
      <c r="O263" s="52"/>
      <c r="P263" s="52"/>
      <c r="Q263" s="52"/>
      <c r="R263" s="52"/>
      <c r="S263" s="52"/>
      <c r="T263" s="52"/>
      <c r="U263" s="52"/>
    </row>
    <row r="264" spans="1:21" x14ac:dyDescent="0.25">
      <c r="A264" s="52"/>
      <c r="B264" s="52"/>
      <c r="C264" s="52"/>
      <c r="D264" s="52"/>
      <c r="E264" s="52"/>
      <c r="F264" s="52"/>
      <c r="G264" s="52"/>
      <c r="H264" s="52"/>
      <c r="I264" s="42"/>
      <c r="J264" s="42"/>
      <c r="K264" s="52"/>
      <c r="L264" s="52"/>
      <c r="M264" s="52"/>
      <c r="N264" s="43"/>
      <c r="O264" s="52"/>
      <c r="P264" s="52"/>
      <c r="Q264" s="52"/>
      <c r="R264" s="52"/>
      <c r="S264" s="52"/>
      <c r="T264" s="52"/>
      <c r="U264" s="52"/>
    </row>
    <row r="265" spans="1:21" x14ac:dyDescent="0.25">
      <c r="A265" s="52"/>
      <c r="B265" s="52"/>
      <c r="C265" s="52"/>
      <c r="D265" s="52"/>
      <c r="E265" s="52"/>
      <c r="F265" s="52"/>
      <c r="G265" s="52"/>
      <c r="H265" s="52"/>
      <c r="I265" s="42"/>
      <c r="J265" s="42"/>
      <c r="K265" s="52"/>
      <c r="L265" s="52"/>
      <c r="M265" s="52"/>
      <c r="N265" s="43"/>
      <c r="O265" s="52"/>
      <c r="P265" s="52"/>
      <c r="Q265" s="52"/>
      <c r="R265" s="52"/>
      <c r="S265" s="52"/>
      <c r="T265" s="52"/>
      <c r="U265" s="52"/>
    </row>
    <row r="266" spans="1:21" x14ac:dyDescent="0.25">
      <c r="A266" s="43"/>
      <c r="B266" s="52"/>
      <c r="C266" s="52"/>
      <c r="D266" s="52"/>
      <c r="E266" s="52"/>
      <c r="F266" s="52"/>
      <c r="G266" s="52"/>
      <c r="H266" s="52"/>
      <c r="I266" s="42"/>
      <c r="J266" s="42"/>
      <c r="K266" s="52"/>
      <c r="L266" s="52"/>
      <c r="M266" s="52"/>
      <c r="N266" s="43"/>
      <c r="O266" s="52"/>
      <c r="P266" s="52"/>
      <c r="Q266" s="52"/>
      <c r="R266" s="52"/>
      <c r="S266" s="52"/>
      <c r="T266" s="52"/>
      <c r="U266" s="52"/>
    </row>
    <row r="267" spans="1:21" x14ac:dyDescent="0.25">
      <c r="A267" s="52"/>
      <c r="B267" s="52"/>
      <c r="C267" s="52"/>
      <c r="D267" s="52"/>
      <c r="E267" s="52"/>
      <c r="F267" s="52"/>
      <c r="G267" s="52"/>
      <c r="H267" s="52"/>
      <c r="I267" s="42"/>
      <c r="J267" s="42"/>
      <c r="K267" s="52"/>
      <c r="L267" s="52"/>
      <c r="M267" s="52"/>
      <c r="N267" s="43"/>
      <c r="O267" s="52"/>
      <c r="P267" s="52"/>
      <c r="Q267" s="52"/>
      <c r="R267" s="52"/>
      <c r="S267" s="52"/>
      <c r="T267" s="52"/>
      <c r="U267" s="52"/>
    </row>
    <row r="268" spans="1:21" x14ac:dyDescent="0.25">
      <c r="A268" s="52"/>
      <c r="B268" s="52"/>
      <c r="C268" s="52"/>
      <c r="D268" s="52"/>
      <c r="E268" s="52"/>
      <c r="F268" s="52"/>
      <c r="G268" s="52"/>
      <c r="H268" s="52"/>
      <c r="I268" s="42"/>
      <c r="J268" s="42"/>
      <c r="K268" s="52"/>
      <c r="L268" s="52"/>
      <c r="M268" s="52"/>
      <c r="N268" s="43"/>
      <c r="O268" s="52"/>
      <c r="P268" s="52"/>
      <c r="Q268" s="52"/>
      <c r="R268" s="52"/>
      <c r="S268" s="52"/>
      <c r="T268" s="52"/>
      <c r="U268" s="52"/>
    </row>
    <row r="269" spans="1:21" x14ac:dyDescent="0.25">
      <c r="A269" s="52"/>
      <c r="B269" s="52"/>
      <c r="C269" s="52"/>
      <c r="D269" s="52"/>
      <c r="E269" s="52"/>
      <c r="F269" s="52"/>
      <c r="G269" s="52"/>
      <c r="H269" s="52"/>
      <c r="I269" s="42"/>
      <c r="J269" s="42"/>
      <c r="K269" s="52"/>
      <c r="L269" s="52"/>
      <c r="M269" s="52"/>
      <c r="N269" s="43"/>
      <c r="O269" s="52"/>
      <c r="P269" s="52"/>
      <c r="Q269" s="52"/>
      <c r="R269" s="52"/>
      <c r="S269" s="52"/>
      <c r="T269" s="52"/>
      <c r="U269" s="52"/>
    </row>
    <row r="270" spans="1:21" x14ac:dyDescent="0.25">
      <c r="A270" s="52"/>
      <c r="B270" s="52"/>
      <c r="C270" s="52"/>
      <c r="D270" s="52"/>
      <c r="E270" s="52"/>
      <c r="F270" s="52"/>
      <c r="G270" s="52"/>
      <c r="H270" s="52"/>
      <c r="I270" s="42"/>
      <c r="J270" s="42"/>
      <c r="K270" s="52"/>
      <c r="L270" s="52"/>
      <c r="M270" s="52"/>
      <c r="N270" s="43"/>
      <c r="O270" s="52"/>
      <c r="P270" s="52"/>
      <c r="Q270" s="52"/>
      <c r="R270" s="52"/>
      <c r="S270" s="52"/>
      <c r="T270" s="52"/>
      <c r="U270" s="52"/>
    </row>
    <row r="271" spans="1:21" x14ac:dyDescent="0.25">
      <c r="A271" s="52"/>
      <c r="B271" s="52"/>
      <c r="C271" s="52"/>
      <c r="D271" s="52"/>
      <c r="E271" s="52"/>
      <c r="F271" s="52"/>
      <c r="G271" s="52"/>
      <c r="H271" s="52"/>
      <c r="I271" s="42"/>
      <c r="J271" s="42"/>
      <c r="K271" s="52"/>
      <c r="L271" s="52"/>
      <c r="M271" s="52"/>
      <c r="N271" s="43"/>
      <c r="O271" s="52"/>
      <c r="P271" s="52"/>
      <c r="Q271" s="52"/>
      <c r="R271" s="52"/>
      <c r="S271" s="52"/>
      <c r="T271" s="52"/>
      <c r="U271" s="52"/>
    </row>
    <row r="272" spans="1:21" x14ac:dyDescent="0.25">
      <c r="A272" s="52"/>
      <c r="B272" s="52"/>
      <c r="C272" s="52"/>
      <c r="D272" s="52"/>
      <c r="E272" s="52"/>
      <c r="F272" s="52"/>
      <c r="G272" s="52"/>
      <c r="H272" s="52"/>
      <c r="I272" s="42"/>
      <c r="J272" s="42"/>
      <c r="K272" s="52"/>
      <c r="L272" s="52"/>
      <c r="M272" s="52"/>
      <c r="N272" s="52"/>
      <c r="O272" s="52"/>
      <c r="P272" s="52"/>
      <c r="Q272" s="52"/>
      <c r="R272" s="52"/>
      <c r="S272" s="52"/>
      <c r="T272" s="52"/>
      <c r="U272" s="52"/>
    </row>
    <row r="273" spans="1:21" x14ac:dyDescent="0.25">
      <c r="A273" s="52"/>
      <c r="B273" s="52"/>
      <c r="C273" s="52"/>
      <c r="D273" s="52"/>
      <c r="E273" s="52"/>
      <c r="F273" s="52"/>
      <c r="G273" s="52"/>
      <c r="H273" s="52"/>
      <c r="I273" s="42"/>
      <c r="J273" s="42"/>
      <c r="K273" s="52"/>
      <c r="L273" s="52"/>
      <c r="M273" s="52"/>
      <c r="N273" s="43"/>
      <c r="O273" s="52"/>
      <c r="P273" s="52"/>
      <c r="Q273" s="52"/>
      <c r="R273" s="52"/>
      <c r="S273" s="52"/>
      <c r="T273" s="52"/>
      <c r="U273" s="52"/>
    </row>
    <row r="274" spans="1:21" x14ac:dyDescent="0.25">
      <c r="A274" s="52"/>
      <c r="B274" s="52"/>
      <c r="C274" s="52"/>
      <c r="D274" s="52"/>
      <c r="E274" s="52"/>
      <c r="F274" s="52"/>
      <c r="G274" s="52"/>
      <c r="H274" s="52"/>
      <c r="I274" s="42"/>
      <c r="J274" s="42"/>
      <c r="K274" s="52"/>
      <c r="L274" s="52"/>
      <c r="M274" s="52"/>
      <c r="N274" s="43"/>
      <c r="O274" s="52"/>
      <c r="P274" s="52"/>
      <c r="Q274" s="52"/>
      <c r="R274" s="52"/>
      <c r="S274" s="52"/>
      <c r="T274" s="52"/>
      <c r="U274" s="52"/>
    </row>
    <row r="275" spans="1:21" x14ac:dyDescent="0.25">
      <c r="A275" s="52"/>
      <c r="B275" s="52"/>
      <c r="C275" s="52"/>
      <c r="D275" s="52"/>
      <c r="E275" s="52"/>
      <c r="F275" s="52"/>
      <c r="G275" s="52"/>
      <c r="H275" s="52"/>
      <c r="I275" s="42"/>
      <c r="J275" s="42"/>
      <c r="K275" s="52"/>
      <c r="L275" s="52"/>
      <c r="M275" s="52"/>
      <c r="N275" s="43"/>
      <c r="O275" s="52"/>
      <c r="P275" s="52"/>
      <c r="Q275" s="52"/>
      <c r="R275" s="52"/>
      <c r="S275" s="52"/>
      <c r="T275" s="52"/>
      <c r="U275" s="52"/>
    </row>
    <row r="276" spans="1:21" x14ac:dyDescent="0.25">
      <c r="A276" s="52"/>
      <c r="B276" s="52"/>
      <c r="C276" s="52"/>
      <c r="D276" s="52"/>
      <c r="E276" s="52"/>
      <c r="F276" s="52"/>
      <c r="G276" s="52"/>
      <c r="H276" s="52"/>
      <c r="I276" s="42"/>
      <c r="J276" s="42"/>
      <c r="K276" s="52"/>
      <c r="L276" s="52"/>
      <c r="M276" s="52"/>
      <c r="N276" s="43"/>
      <c r="O276" s="52"/>
      <c r="P276" s="52"/>
      <c r="Q276" s="52"/>
      <c r="R276" s="52"/>
      <c r="S276" s="52"/>
      <c r="T276" s="52"/>
      <c r="U276" s="52"/>
    </row>
    <row r="277" spans="1:21" x14ac:dyDescent="0.25">
      <c r="A277" s="52"/>
      <c r="B277" s="52"/>
      <c r="C277" s="52"/>
      <c r="D277" s="52"/>
      <c r="E277" s="52"/>
      <c r="F277" s="52"/>
      <c r="G277" s="52"/>
      <c r="H277" s="52"/>
      <c r="I277" s="42"/>
      <c r="J277" s="42"/>
      <c r="K277" s="52"/>
      <c r="L277" s="52"/>
      <c r="M277" s="52"/>
      <c r="N277" s="52"/>
      <c r="O277" s="52"/>
      <c r="P277" s="52"/>
      <c r="Q277" s="52"/>
      <c r="R277" s="52"/>
      <c r="S277" s="52"/>
      <c r="T277" s="52"/>
      <c r="U277" s="52"/>
    </row>
    <row r="278" spans="1:21" x14ac:dyDescent="0.25">
      <c r="A278" s="52"/>
      <c r="B278" s="52"/>
      <c r="C278" s="52"/>
      <c r="D278" s="52"/>
      <c r="E278" s="52"/>
      <c r="F278" s="52"/>
      <c r="G278" s="52"/>
      <c r="H278" s="52"/>
      <c r="I278" s="42"/>
      <c r="J278" s="42"/>
      <c r="K278" s="52"/>
      <c r="L278" s="52"/>
      <c r="M278" s="43"/>
      <c r="N278" s="43"/>
      <c r="O278" s="52"/>
      <c r="P278" s="52"/>
      <c r="Q278" s="52"/>
      <c r="R278" s="52"/>
      <c r="S278" s="52"/>
      <c r="T278" s="52"/>
      <c r="U278" s="52"/>
    </row>
    <row r="279" spans="1:21" x14ac:dyDescent="0.25">
      <c r="A279" s="43"/>
      <c r="B279" s="52"/>
      <c r="C279" s="52"/>
      <c r="D279" s="52"/>
      <c r="E279" s="52"/>
      <c r="F279" s="52"/>
      <c r="G279" s="52"/>
      <c r="H279" s="52"/>
      <c r="I279" s="42"/>
      <c r="J279" s="42"/>
      <c r="K279" s="52"/>
      <c r="L279" s="52"/>
      <c r="M279" s="52"/>
      <c r="N279" s="43"/>
      <c r="O279" s="52"/>
      <c r="P279" s="52"/>
      <c r="Q279" s="52"/>
      <c r="R279" s="52"/>
      <c r="S279" s="52"/>
      <c r="T279" s="52"/>
      <c r="U279" s="52"/>
    </row>
    <row r="280" spans="1:21" x14ac:dyDescent="0.25">
      <c r="A280" s="43"/>
      <c r="B280" s="52"/>
      <c r="C280" s="52"/>
      <c r="D280" s="52"/>
      <c r="E280" s="52"/>
      <c r="F280" s="52"/>
      <c r="G280" s="52"/>
      <c r="H280" s="52"/>
      <c r="I280" s="42"/>
      <c r="J280" s="42"/>
      <c r="K280" s="52"/>
      <c r="L280" s="52"/>
      <c r="M280" s="52"/>
      <c r="N280" s="43"/>
      <c r="O280" s="52"/>
      <c r="P280" s="52"/>
      <c r="Q280" s="52"/>
      <c r="R280" s="52"/>
      <c r="S280" s="52"/>
      <c r="T280" s="52"/>
      <c r="U280" s="52"/>
    </row>
    <row r="281" spans="1:21" x14ac:dyDescent="0.25">
      <c r="A281" s="52"/>
      <c r="B281" s="52"/>
      <c r="C281" s="52"/>
      <c r="D281" s="52"/>
      <c r="E281" s="52"/>
      <c r="F281" s="52"/>
      <c r="G281" s="52"/>
      <c r="H281" s="52"/>
      <c r="I281" s="42"/>
      <c r="J281" s="42"/>
      <c r="K281" s="52"/>
      <c r="L281" s="52"/>
      <c r="M281" s="52"/>
      <c r="N281" s="43"/>
      <c r="O281" s="52"/>
      <c r="P281" s="52"/>
      <c r="Q281" s="52"/>
      <c r="R281" s="52"/>
      <c r="S281" s="52"/>
      <c r="T281" s="52"/>
      <c r="U281" s="52"/>
    </row>
    <row r="282" spans="1:21" x14ac:dyDescent="0.25">
      <c r="A282" s="52"/>
      <c r="B282" s="52"/>
      <c r="C282" s="52"/>
      <c r="D282" s="52"/>
      <c r="E282" s="52"/>
      <c r="F282" s="52"/>
      <c r="G282" s="52"/>
      <c r="H282" s="52"/>
      <c r="I282" s="42"/>
      <c r="J282" s="42"/>
      <c r="K282" s="52"/>
      <c r="L282" s="52"/>
      <c r="M282" s="52"/>
      <c r="N282" s="43"/>
      <c r="O282" s="52"/>
      <c r="P282" s="52"/>
      <c r="Q282" s="52"/>
      <c r="R282" s="52"/>
      <c r="S282" s="52"/>
      <c r="T282" s="52"/>
      <c r="U282" s="52"/>
    </row>
    <row r="283" spans="1:21" x14ac:dyDescent="0.25">
      <c r="A283" s="52"/>
      <c r="B283" s="52"/>
      <c r="C283" s="52"/>
      <c r="D283" s="52"/>
      <c r="E283" s="52"/>
      <c r="F283" s="52"/>
      <c r="G283" s="52"/>
      <c r="H283" s="52"/>
      <c r="I283" s="42"/>
      <c r="J283" s="42"/>
      <c r="K283" s="52"/>
      <c r="L283" s="52"/>
      <c r="M283" s="52"/>
      <c r="N283" s="43"/>
      <c r="O283" s="52"/>
      <c r="P283" s="52"/>
      <c r="Q283" s="52"/>
      <c r="R283" s="52"/>
      <c r="S283" s="52"/>
      <c r="T283" s="52"/>
      <c r="U283" s="52"/>
    </row>
    <row r="284" spans="1:21" x14ac:dyDescent="0.25">
      <c r="A284" s="52"/>
      <c r="B284" s="52"/>
      <c r="C284" s="52"/>
      <c r="D284" s="52"/>
      <c r="E284" s="52"/>
      <c r="F284" s="52"/>
      <c r="G284" s="52"/>
      <c r="H284" s="52"/>
      <c r="I284" s="42"/>
      <c r="J284" s="42"/>
      <c r="K284" s="52"/>
      <c r="L284" s="52"/>
      <c r="M284" s="52"/>
      <c r="N284" s="43"/>
      <c r="O284" s="52"/>
      <c r="P284" s="52"/>
      <c r="Q284" s="52"/>
      <c r="R284" s="52"/>
      <c r="S284" s="52"/>
      <c r="T284" s="52"/>
      <c r="U284" s="52"/>
    </row>
    <row r="285" spans="1:21" x14ac:dyDescent="0.25">
      <c r="A285" s="52"/>
      <c r="B285" s="52"/>
      <c r="C285" s="52"/>
      <c r="D285" s="52"/>
      <c r="E285" s="52"/>
      <c r="F285" s="52"/>
      <c r="G285" s="52"/>
      <c r="H285" s="52"/>
      <c r="I285" s="42"/>
      <c r="J285" s="42"/>
      <c r="K285" s="52"/>
      <c r="L285" s="52"/>
      <c r="M285" s="52"/>
      <c r="N285" s="43"/>
      <c r="O285" s="52"/>
      <c r="P285" s="52"/>
      <c r="Q285" s="52"/>
      <c r="R285" s="52"/>
      <c r="S285" s="52"/>
      <c r="T285" s="52"/>
      <c r="U285" s="52"/>
    </row>
    <row r="286" spans="1:21" x14ac:dyDescent="0.25">
      <c r="A286" s="52"/>
      <c r="B286" s="52"/>
      <c r="C286" s="52"/>
      <c r="D286" s="52"/>
      <c r="E286" s="52"/>
      <c r="F286" s="52"/>
      <c r="G286" s="52"/>
      <c r="H286" s="52"/>
      <c r="I286" s="42"/>
      <c r="J286" s="42"/>
      <c r="K286" s="52"/>
      <c r="L286" s="52"/>
      <c r="M286" s="52"/>
      <c r="N286" s="43"/>
      <c r="O286" s="52"/>
      <c r="P286" s="52"/>
      <c r="Q286" s="52"/>
      <c r="R286" s="52"/>
      <c r="S286" s="52"/>
      <c r="T286" s="52"/>
      <c r="U286" s="52"/>
    </row>
    <row r="287" spans="1:21" x14ac:dyDescent="0.25">
      <c r="A287" s="52"/>
      <c r="B287" s="52"/>
      <c r="C287" s="52"/>
      <c r="D287" s="52"/>
      <c r="E287" s="52"/>
      <c r="F287" s="52"/>
      <c r="G287" s="52"/>
      <c r="H287" s="52"/>
      <c r="I287" s="42"/>
      <c r="J287" s="42"/>
      <c r="K287" s="52"/>
      <c r="L287" s="52"/>
      <c r="M287" s="52"/>
      <c r="N287" s="52"/>
      <c r="O287" s="52"/>
      <c r="P287" s="52"/>
      <c r="Q287" s="52"/>
      <c r="R287" s="52"/>
      <c r="S287" s="52"/>
      <c r="T287" s="52"/>
      <c r="U287" s="52"/>
    </row>
    <row r="288" spans="1:21" x14ac:dyDescent="0.25">
      <c r="A288" s="52"/>
      <c r="B288" s="52"/>
      <c r="C288" s="52"/>
      <c r="D288" s="52"/>
      <c r="E288" s="52"/>
      <c r="F288" s="52"/>
      <c r="G288" s="52"/>
      <c r="H288" s="52"/>
      <c r="I288" s="42"/>
      <c r="J288" s="42"/>
      <c r="K288" s="52"/>
      <c r="L288" s="52"/>
      <c r="M288" s="52"/>
      <c r="N288" s="52"/>
      <c r="O288" s="52"/>
      <c r="P288" s="52"/>
      <c r="Q288" s="52"/>
      <c r="R288" s="52"/>
      <c r="S288" s="52"/>
      <c r="T288" s="52"/>
      <c r="U288" s="52"/>
    </row>
    <row r="289" spans="1:21" x14ac:dyDescent="0.25">
      <c r="A289" s="52"/>
      <c r="B289" s="52"/>
      <c r="C289" s="52"/>
      <c r="D289" s="52"/>
      <c r="E289" s="52"/>
      <c r="F289" s="52"/>
      <c r="G289" s="52"/>
      <c r="H289" s="52"/>
      <c r="I289" s="42"/>
      <c r="J289" s="42"/>
      <c r="K289" s="52"/>
      <c r="L289" s="52"/>
      <c r="M289" s="52"/>
      <c r="N289" s="52"/>
      <c r="O289" s="52"/>
      <c r="P289" s="52"/>
      <c r="Q289" s="52"/>
      <c r="R289" s="52"/>
      <c r="S289" s="52"/>
      <c r="T289" s="52"/>
      <c r="U289" s="52"/>
    </row>
    <row r="290" spans="1:21" x14ac:dyDescent="0.25">
      <c r="A290" s="52"/>
      <c r="B290" s="52"/>
      <c r="C290" s="52"/>
      <c r="D290" s="52"/>
      <c r="E290" s="52"/>
      <c r="F290" s="52"/>
      <c r="G290" s="52"/>
      <c r="H290" s="52"/>
      <c r="I290" s="42"/>
      <c r="J290" s="42"/>
      <c r="K290" s="52"/>
      <c r="L290" s="52"/>
      <c r="M290" s="52"/>
      <c r="N290" s="52"/>
      <c r="O290" s="52"/>
      <c r="P290" s="52"/>
      <c r="Q290" s="52"/>
      <c r="R290" s="52"/>
      <c r="S290" s="52"/>
      <c r="T290" s="52"/>
      <c r="U290" s="52"/>
    </row>
    <row r="291" spans="1:21" x14ac:dyDescent="0.25">
      <c r="A291" s="52"/>
      <c r="B291" s="52"/>
      <c r="C291" s="52"/>
      <c r="D291" s="52"/>
      <c r="E291" s="52"/>
      <c r="F291" s="52"/>
      <c r="G291" s="52"/>
      <c r="H291" s="52"/>
      <c r="I291" s="42"/>
      <c r="J291" s="42"/>
      <c r="K291" s="52"/>
      <c r="L291" s="52"/>
      <c r="M291" s="52"/>
      <c r="N291" s="52"/>
      <c r="O291" s="52"/>
      <c r="P291" s="52"/>
      <c r="Q291" s="52"/>
      <c r="R291" s="52"/>
      <c r="S291" s="52"/>
      <c r="T291" s="52"/>
      <c r="U291" s="52"/>
    </row>
    <row r="292" spans="1:21" x14ac:dyDescent="0.25">
      <c r="A292" s="52"/>
      <c r="B292" s="52"/>
      <c r="C292" s="52"/>
      <c r="D292" s="52"/>
      <c r="E292" s="52"/>
      <c r="F292" s="52"/>
      <c r="G292" s="52"/>
      <c r="H292" s="52"/>
      <c r="I292" s="42"/>
      <c r="J292" s="42"/>
      <c r="K292" s="52"/>
      <c r="L292" s="52"/>
      <c r="M292" s="52"/>
      <c r="N292" s="43"/>
      <c r="O292" s="52"/>
      <c r="P292" s="52"/>
      <c r="Q292" s="52"/>
      <c r="R292" s="52"/>
      <c r="S292" s="52"/>
      <c r="T292" s="52"/>
      <c r="U292" s="52"/>
    </row>
    <row r="293" spans="1:21" x14ac:dyDescent="0.25">
      <c r="A293" s="52"/>
      <c r="B293" s="52"/>
      <c r="C293" s="52"/>
      <c r="D293" s="52"/>
      <c r="E293" s="52"/>
      <c r="F293" s="52"/>
      <c r="G293" s="52"/>
      <c r="H293" s="52"/>
      <c r="I293" s="42"/>
      <c r="J293" s="42"/>
      <c r="K293" s="52"/>
      <c r="L293" s="52"/>
      <c r="M293" s="52"/>
      <c r="N293" s="43"/>
      <c r="O293" s="52"/>
      <c r="P293" s="52"/>
      <c r="Q293" s="52"/>
      <c r="R293" s="52"/>
      <c r="S293" s="52"/>
      <c r="T293" s="52"/>
      <c r="U293" s="52"/>
    </row>
    <row r="294" spans="1:21" x14ac:dyDescent="0.25">
      <c r="A294" s="52"/>
      <c r="B294" s="52"/>
      <c r="C294" s="52"/>
      <c r="D294" s="52"/>
      <c r="E294" s="52"/>
      <c r="F294" s="52"/>
      <c r="G294" s="52"/>
      <c r="H294" s="52"/>
      <c r="I294" s="42"/>
      <c r="J294" s="42"/>
      <c r="K294" s="52"/>
      <c r="L294" s="52"/>
      <c r="M294" s="52"/>
      <c r="N294" s="43"/>
      <c r="O294" s="52"/>
      <c r="P294" s="52"/>
      <c r="Q294" s="52"/>
      <c r="R294" s="52"/>
      <c r="S294" s="52"/>
      <c r="T294" s="52"/>
      <c r="U294" s="52"/>
    </row>
    <row r="295" spans="1:21" x14ac:dyDescent="0.25">
      <c r="A295" s="52"/>
      <c r="B295" s="52"/>
      <c r="C295" s="52"/>
      <c r="D295" s="52"/>
      <c r="E295" s="52"/>
      <c r="F295" s="52"/>
      <c r="G295" s="52"/>
      <c r="H295" s="52"/>
      <c r="I295" s="42"/>
      <c r="J295" s="42"/>
      <c r="K295" s="52"/>
      <c r="L295" s="52"/>
      <c r="M295" s="52"/>
      <c r="N295" s="43"/>
      <c r="O295" s="52"/>
      <c r="P295" s="52"/>
      <c r="Q295" s="52"/>
      <c r="R295" s="52"/>
      <c r="S295" s="52"/>
      <c r="T295" s="52"/>
      <c r="U295" s="52"/>
    </row>
    <row r="296" spans="1:21" x14ac:dyDescent="0.25">
      <c r="A296" s="52"/>
      <c r="B296" s="52"/>
      <c r="C296" s="52"/>
      <c r="D296" s="52"/>
      <c r="E296" s="52"/>
      <c r="F296" s="52"/>
      <c r="G296" s="52"/>
      <c r="H296" s="52"/>
      <c r="I296" s="42"/>
      <c r="J296" s="42"/>
      <c r="K296" s="52"/>
      <c r="L296" s="52"/>
      <c r="M296" s="52"/>
      <c r="N296" s="43"/>
      <c r="O296" s="52"/>
      <c r="P296" s="52"/>
      <c r="Q296" s="52"/>
      <c r="R296" s="52"/>
      <c r="S296" s="52"/>
      <c r="T296" s="52"/>
      <c r="U296" s="52"/>
    </row>
  </sheetData>
  <mergeCells count="1">
    <mergeCell ref="A1:U3"/>
  </mergeCells>
  <hyperlinks>
    <hyperlink ref="Q5" r:id="rId1" xr:uid="{9786F795-4274-4BBA-9EED-268B6C3280CC}"/>
    <hyperlink ref="Q6" r:id="rId2" xr:uid="{B1ACA05B-7B76-4B53-AC11-1C06BDFB1C2F}"/>
    <hyperlink ref="Q7" r:id="rId3" xr:uid="{7711DD7F-29EF-4A47-9F98-B91BC7556973}"/>
    <hyperlink ref="Q9" r:id="rId4" xr:uid="{9912D3DF-C722-498E-AA99-0CD47027AFEE}"/>
    <hyperlink ref="Q8" r:id="rId5" xr:uid="{061167AC-4EF1-4BD0-A7D5-86B5D4ACF522}"/>
    <hyperlink ref="Q10" r:id="rId6" xr:uid="{F5134CCB-632E-48D0-B800-936A17EC1468}"/>
    <hyperlink ref="Q11" r:id="rId7" xr:uid="{E41355E9-8159-49FE-93EA-8C009ADC2A0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BE413-7537-4B03-83A7-952198F779B8}">
  <dimension ref="A1:V301"/>
  <sheetViews>
    <sheetView topLeftCell="C1" workbookViewId="0">
      <selection activeCell="L5" sqref="L5"/>
    </sheetView>
  </sheetViews>
  <sheetFormatPr baseColWidth="10" defaultRowHeight="13.2" x14ac:dyDescent="0.25"/>
  <cols>
    <col min="1" max="1" width="15.88671875" customWidth="1"/>
    <col min="2" max="2" width="140.44140625" bestFit="1" customWidth="1"/>
    <col min="7" max="7" width="20.88671875" customWidth="1"/>
    <col min="9" max="10" width="14.6640625" bestFit="1" customWidth="1"/>
    <col min="13" max="13" width="32.33203125" customWidth="1"/>
    <col min="14" max="14" width="33.5546875" customWidth="1"/>
    <col min="15" max="15" width="31.5546875" customWidth="1"/>
    <col min="16" max="16" width="18.6640625" customWidth="1"/>
    <col min="17" max="17" width="32.5546875" customWidth="1"/>
  </cols>
  <sheetData>
    <row r="1" spans="1:22" x14ac:dyDescent="0.25">
      <c r="A1" s="129" t="s">
        <v>107786</v>
      </c>
      <c r="B1" s="130"/>
      <c r="C1" s="130"/>
      <c r="D1" s="130"/>
      <c r="E1" s="130"/>
      <c r="F1" s="130"/>
      <c r="G1" s="130"/>
      <c r="H1" s="130"/>
      <c r="I1" s="131"/>
      <c r="J1" s="131"/>
      <c r="K1" s="130"/>
      <c r="L1" s="130"/>
      <c r="M1" s="130"/>
      <c r="N1" s="130"/>
      <c r="O1" s="130"/>
      <c r="P1" s="130"/>
      <c r="Q1" s="130"/>
      <c r="R1" s="130"/>
      <c r="S1" s="130"/>
      <c r="T1" s="130"/>
      <c r="U1" s="130"/>
    </row>
    <row r="2" spans="1:22" x14ac:dyDescent="0.25">
      <c r="A2" s="130"/>
      <c r="B2" s="130"/>
      <c r="C2" s="130"/>
      <c r="D2" s="130"/>
      <c r="E2" s="130"/>
      <c r="F2" s="130"/>
      <c r="G2" s="130"/>
      <c r="H2" s="130"/>
      <c r="I2" s="131"/>
      <c r="J2" s="131"/>
      <c r="K2" s="130"/>
      <c r="L2" s="130"/>
      <c r="M2" s="130"/>
      <c r="N2" s="130"/>
      <c r="O2" s="130"/>
      <c r="P2" s="130"/>
      <c r="Q2" s="130"/>
      <c r="R2" s="130"/>
      <c r="S2" s="130"/>
      <c r="T2" s="130"/>
      <c r="U2" s="130"/>
    </row>
    <row r="3" spans="1:22" x14ac:dyDescent="0.25">
      <c r="A3" s="130"/>
      <c r="B3" s="130"/>
      <c r="C3" s="130"/>
      <c r="D3" s="130"/>
      <c r="E3" s="130"/>
      <c r="F3" s="130"/>
      <c r="G3" s="130"/>
      <c r="H3" s="130"/>
      <c r="I3" s="131"/>
      <c r="J3" s="131"/>
      <c r="K3" s="130"/>
      <c r="L3" s="130"/>
      <c r="M3" s="130"/>
      <c r="N3" s="130"/>
      <c r="O3" s="130"/>
      <c r="P3" s="130"/>
      <c r="Q3" s="130"/>
      <c r="R3" s="130"/>
      <c r="S3" s="130"/>
      <c r="T3" s="130"/>
      <c r="U3" s="130"/>
    </row>
    <row r="4" spans="1:22" ht="100.5" customHeight="1" x14ac:dyDescent="0.25">
      <c r="A4" s="57" t="s">
        <v>107787</v>
      </c>
      <c r="B4" s="57" t="s">
        <v>107788</v>
      </c>
      <c r="C4" s="57" t="s">
        <v>107789</v>
      </c>
      <c r="D4" s="57" t="s">
        <v>107790</v>
      </c>
      <c r="E4" s="57" t="s">
        <v>107791</v>
      </c>
      <c r="F4" s="57" t="s">
        <v>5</v>
      </c>
      <c r="G4" s="57" t="s">
        <v>4</v>
      </c>
      <c r="H4" s="57" t="s">
        <v>39</v>
      </c>
      <c r="I4" s="58" t="s">
        <v>107792</v>
      </c>
      <c r="J4" s="58" t="s">
        <v>107793</v>
      </c>
      <c r="K4" s="57" t="s">
        <v>210</v>
      </c>
      <c r="L4" s="57" t="s">
        <v>94</v>
      </c>
      <c r="M4" s="57" t="s">
        <v>107794</v>
      </c>
      <c r="N4" s="57" t="s">
        <v>3</v>
      </c>
      <c r="O4" s="57" t="s">
        <v>107795</v>
      </c>
      <c r="P4" s="57" t="s">
        <v>107796</v>
      </c>
      <c r="Q4" s="57" t="s">
        <v>107797</v>
      </c>
      <c r="R4" s="57" t="s">
        <v>227</v>
      </c>
      <c r="S4" s="57" t="s">
        <v>240</v>
      </c>
      <c r="T4" s="57" t="s">
        <v>253</v>
      </c>
      <c r="U4" s="57" t="s">
        <v>266</v>
      </c>
      <c r="V4" s="9"/>
    </row>
    <row r="5" spans="1:22" s="39" customFormat="1" ht="51.75" customHeight="1" x14ac:dyDescent="0.25">
      <c r="A5" s="36">
        <v>80111600</v>
      </c>
      <c r="B5" s="50" t="s">
        <v>107827</v>
      </c>
      <c r="C5" s="36" t="s">
        <v>221</v>
      </c>
      <c r="D5" s="36" t="s">
        <v>221</v>
      </c>
      <c r="E5" s="36" t="s">
        <v>107799</v>
      </c>
      <c r="F5" s="36" t="s">
        <v>221</v>
      </c>
      <c r="G5" s="15" t="s">
        <v>147</v>
      </c>
      <c r="H5" s="36" t="s">
        <v>215</v>
      </c>
      <c r="I5" s="56">
        <v>44000000</v>
      </c>
      <c r="J5" s="56">
        <v>44000000</v>
      </c>
      <c r="K5" s="36" t="s">
        <v>107828</v>
      </c>
      <c r="L5" s="36" t="s">
        <v>107829</v>
      </c>
      <c r="M5" s="36" t="s">
        <v>107830</v>
      </c>
      <c r="N5" s="54" t="s">
        <v>107830</v>
      </c>
      <c r="O5" s="36" t="s">
        <v>107831</v>
      </c>
      <c r="P5" s="36" t="s">
        <v>107832</v>
      </c>
      <c r="Q5" s="48" t="s">
        <v>107833</v>
      </c>
      <c r="R5" s="36" t="s">
        <v>107828</v>
      </c>
      <c r="S5" s="36" t="s">
        <v>107828</v>
      </c>
      <c r="T5" s="36" t="s">
        <v>107828</v>
      </c>
      <c r="U5" s="36" t="s">
        <v>107828</v>
      </c>
      <c r="V5" s="37"/>
    </row>
    <row r="6" spans="1:22" s="39" customFormat="1" ht="48.75" customHeight="1" x14ac:dyDescent="0.25">
      <c r="A6" s="36">
        <v>80111600</v>
      </c>
      <c r="B6" s="50" t="s">
        <v>107827</v>
      </c>
      <c r="C6" s="36" t="s">
        <v>107814</v>
      </c>
      <c r="D6" s="36" t="s">
        <v>107814</v>
      </c>
      <c r="E6" s="36" t="s">
        <v>107799</v>
      </c>
      <c r="F6" s="36" t="s">
        <v>221</v>
      </c>
      <c r="G6" s="15" t="s">
        <v>147</v>
      </c>
      <c r="H6" s="36" t="s">
        <v>215</v>
      </c>
      <c r="I6" s="56">
        <v>44000000</v>
      </c>
      <c r="J6" s="56">
        <v>44000000</v>
      </c>
      <c r="K6" s="36" t="s">
        <v>107828</v>
      </c>
      <c r="L6" s="36" t="s">
        <v>107829</v>
      </c>
      <c r="M6" s="36" t="s">
        <v>107830</v>
      </c>
      <c r="N6" s="54" t="s">
        <v>107830</v>
      </c>
      <c r="O6" s="36" t="s">
        <v>107831</v>
      </c>
      <c r="P6" s="36" t="s">
        <v>107834</v>
      </c>
      <c r="Q6" s="48" t="s">
        <v>107833</v>
      </c>
      <c r="R6" s="36" t="s">
        <v>107828</v>
      </c>
      <c r="S6" s="36" t="s">
        <v>107828</v>
      </c>
      <c r="T6" s="36" t="s">
        <v>107828</v>
      </c>
      <c r="U6" s="36" t="s">
        <v>107828</v>
      </c>
      <c r="V6" s="37"/>
    </row>
    <row r="7" spans="1:22" x14ac:dyDescent="0.25">
      <c r="A7" s="4"/>
      <c r="B7" s="4"/>
      <c r="C7" s="4"/>
      <c r="D7" s="4"/>
      <c r="E7" s="4"/>
      <c r="F7" s="4"/>
      <c r="G7" s="4"/>
      <c r="H7" s="4"/>
      <c r="I7" s="5"/>
      <c r="J7" s="5"/>
      <c r="K7" s="4"/>
      <c r="L7" s="4"/>
      <c r="M7" s="4"/>
      <c r="N7" s="4"/>
      <c r="O7" s="4"/>
      <c r="P7" s="4"/>
      <c r="Q7" s="4"/>
      <c r="R7" s="4"/>
      <c r="S7" s="4"/>
      <c r="T7" s="4"/>
      <c r="U7" s="4"/>
    </row>
    <row r="8" spans="1:22" x14ac:dyDescent="0.25">
      <c r="A8" s="4"/>
      <c r="B8" s="4"/>
      <c r="C8" s="4"/>
      <c r="D8" s="4"/>
      <c r="E8" s="4"/>
      <c r="F8" s="4"/>
      <c r="G8" s="4"/>
      <c r="H8" s="4"/>
      <c r="I8" s="5"/>
      <c r="J8" s="5"/>
      <c r="K8" s="4"/>
      <c r="L8" s="4"/>
      <c r="M8" s="4"/>
      <c r="N8" s="4"/>
      <c r="O8" s="4"/>
      <c r="P8" s="4"/>
      <c r="Q8" s="4"/>
      <c r="R8" s="4"/>
      <c r="S8" s="4"/>
      <c r="T8" s="4"/>
      <c r="U8" s="4"/>
    </row>
    <row r="9" spans="1:22" x14ac:dyDescent="0.25">
      <c r="A9" s="4"/>
      <c r="B9" s="4"/>
      <c r="C9" s="4"/>
      <c r="D9" s="4"/>
      <c r="E9" s="4"/>
      <c r="F9" s="4"/>
      <c r="G9" s="4"/>
      <c r="H9" s="4"/>
      <c r="I9" s="5"/>
      <c r="J9" s="5"/>
      <c r="K9" s="4"/>
      <c r="L9" s="4"/>
      <c r="M9" s="4"/>
      <c r="N9" s="4"/>
      <c r="O9" s="4"/>
      <c r="P9" s="4"/>
      <c r="Q9" s="4"/>
      <c r="R9" s="4"/>
      <c r="S9" s="4"/>
      <c r="T9" s="4"/>
      <c r="U9" s="4"/>
    </row>
    <row r="10" spans="1:22" x14ac:dyDescent="0.25">
      <c r="A10" s="4"/>
      <c r="B10" s="4"/>
      <c r="C10" s="4"/>
      <c r="D10" s="4"/>
      <c r="E10" s="4"/>
      <c r="F10" s="4"/>
      <c r="G10" s="4"/>
      <c r="H10" s="4"/>
      <c r="I10" s="5"/>
      <c r="J10" s="5"/>
      <c r="K10" s="4"/>
      <c r="L10" s="4"/>
      <c r="M10" s="4"/>
      <c r="N10" s="4"/>
      <c r="O10" s="4"/>
      <c r="P10" s="4"/>
      <c r="Q10" s="4"/>
      <c r="R10" s="4"/>
      <c r="S10" s="4"/>
      <c r="T10" s="4"/>
      <c r="U10" s="4"/>
    </row>
    <row r="11" spans="1:22" x14ac:dyDescent="0.25">
      <c r="A11" s="4"/>
      <c r="B11" s="4"/>
      <c r="C11" s="4"/>
      <c r="D11" s="4"/>
      <c r="E11" s="4"/>
      <c r="F11" s="4"/>
      <c r="G11" s="4"/>
      <c r="H11" s="4"/>
      <c r="I11" s="5"/>
      <c r="J11" s="5"/>
      <c r="K11" s="4"/>
      <c r="L11" s="4"/>
      <c r="M11" s="4"/>
      <c r="N11" s="4"/>
      <c r="O11" s="4"/>
      <c r="P11" s="4"/>
      <c r="Q11" s="4"/>
      <c r="R11" s="4"/>
      <c r="S11" s="4"/>
      <c r="T11" s="4"/>
      <c r="U11" s="4"/>
    </row>
    <row r="12" spans="1:22" x14ac:dyDescent="0.25">
      <c r="A12" s="4"/>
      <c r="B12" s="4"/>
      <c r="C12" s="4"/>
      <c r="D12" s="4"/>
      <c r="E12" s="4"/>
      <c r="F12" s="4"/>
      <c r="G12" s="4"/>
      <c r="H12" s="4"/>
      <c r="I12" s="5"/>
      <c r="J12" s="5"/>
      <c r="K12" s="4"/>
      <c r="L12" s="4"/>
      <c r="M12" s="4"/>
      <c r="N12" s="4"/>
      <c r="O12" s="4"/>
      <c r="P12" s="4"/>
      <c r="Q12" s="4"/>
      <c r="R12" s="4"/>
      <c r="S12" s="4"/>
      <c r="T12" s="4"/>
      <c r="U12" s="4"/>
    </row>
    <row r="13" spans="1:22" x14ac:dyDescent="0.25">
      <c r="A13" s="4"/>
      <c r="B13" s="4"/>
      <c r="C13" s="4"/>
      <c r="D13" s="4"/>
      <c r="E13" s="4"/>
      <c r="F13" s="4"/>
      <c r="G13" s="4"/>
      <c r="H13" s="4"/>
      <c r="I13" s="5"/>
      <c r="J13" s="5"/>
      <c r="K13" s="4"/>
      <c r="L13" s="4"/>
      <c r="M13" s="4"/>
      <c r="N13" s="4"/>
      <c r="O13" s="4"/>
      <c r="P13" s="4"/>
      <c r="Q13" s="4"/>
      <c r="R13" s="4"/>
      <c r="S13" s="4"/>
      <c r="T13" s="4"/>
      <c r="U13" s="4"/>
    </row>
    <row r="14" spans="1:22" x14ac:dyDescent="0.25">
      <c r="A14" s="4"/>
      <c r="B14" s="4"/>
      <c r="C14" s="4"/>
      <c r="D14" s="4"/>
      <c r="E14" s="4"/>
      <c r="F14" s="4"/>
      <c r="G14" s="4"/>
      <c r="H14" s="4"/>
      <c r="I14" s="5"/>
      <c r="J14" s="5"/>
      <c r="K14" s="4"/>
      <c r="L14" s="4"/>
      <c r="M14" s="4"/>
      <c r="N14" s="4"/>
      <c r="O14" s="4"/>
      <c r="P14" s="4"/>
      <c r="Q14" s="4"/>
      <c r="R14" s="4"/>
      <c r="S14" s="4"/>
      <c r="T14" s="4"/>
      <c r="U14" s="4"/>
    </row>
    <row r="15" spans="1:22" x14ac:dyDescent="0.25">
      <c r="A15" s="4"/>
      <c r="B15" s="4"/>
      <c r="C15" s="4"/>
      <c r="D15" s="4"/>
      <c r="E15" s="4"/>
      <c r="F15" s="4"/>
      <c r="G15" s="4"/>
      <c r="H15" s="4"/>
      <c r="I15" s="5"/>
      <c r="J15" s="5"/>
      <c r="K15" s="4"/>
      <c r="L15" s="4"/>
      <c r="M15" s="4"/>
      <c r="N15" s="4"/>
      <c r="O15" s="4"/>
      <c r="P15" s="4"/>
      <c r="Q15" s="4"/>
      <c r="R15" s="4"/>
      <c r="S15" s="4"/>
      <c r="T15" s="4"/>
      <c r="U15" s="4"/>
    </row>
    <row r="16" spans="1:22" x14ac:dyDescent="0.25">
      <c r="A16" s="4"/>
      <c r="B16" s="4"/>
      <c r="C16" s="4"/>
      <c r="D16" s="4"/>
      <c r="E16" s="4"/>
      <c r="F16" s="4"/>
      <c r="G16" s="4"/>
      <c r="H16" s="4"/>
      <c r="I16" s="5"/>
      <c r="J16" s="5"/>
      <c r="K16" s="4"/>
      <c r="L16" s="4"/>
      <c r="M16" s="4"/>
      <c r="N16" s="4"/>
      <c r="O16" s="4"/>
      <c r="P16" s="4"/>
      <c r="Q16" s="4"/>
      <c r="R16" s="4"/>
      <c r="S16" s="4"/>
      <c r="T16" s="4"/>
      <c r="U16" s="4"/>
    </row>
    <row r="17" spans="1:21" x14ac:dyDescent="0.25">
      <c r="A17" s="4"/>
      <c r="B17" s="4"/>
      <c r="C17" s="4"/>
      <c r="D17" s="4"/>
      <c r="E17" s="4"/>
      <c r="F17" s="4"/>
      <c r="G17" s="4"/>
      <c r="H17" s="4"/>
      <c r="I17" s="5"/>
      <c r="J17" s="5"/>
      <c r="K17" s="4"/>
      <c r="L17" s="4"/>
      <c r="M17" s="4"/>
      <c r="N17" s="4"/>
      <c r="O17" s="4"/>
      <c r="P17" s="4"/>
      <c r="Q17" s="4"/>
      <c r="R17" s="4"/>
      <c r="S17" s="4"/>
      <c r="T17" s="4"/>
      <c r="U17" s="4"/>
    </row>
    <row r="18" spans="1:21" x14ac:dyDescent="0.25">
      <c r="A18" s="4"/>
      <c r="B18" s="4"/>
      <c r="C18" s="4"/>
      <c r="D18" s="4"/>
      <c r="E18" s="4"/>
      <c r="F18" s="4"/>
      <c r="G18" s="4"/>
      <c r="H18" s="4"/>
      <c r="I18" s="5"/>
      <c r="J18" s="5"/>
      <c r="K18" s="4"/>
      <c r="L18" s="4"/>
      <c r="M18" s="4"/>
      <c r="N18" s="4"/>
      <c r="O18" s="4"/>
      <c r="P18" s="4"/>
      <c r="Q18" s="4"/>
      <c r="R18" s="4"/>
      <c r="S18" s="4"/>
      <c r="T18" s="4"/>
      <c r="U18" s="4"/>
    </row>
    <row r="19" spans="1:21" x14ac:dyDescent="0.25">
      <c r="A19" s="4"/>
      <c r="B19" s="4"/>
      <c r="C19" s="4"/>
      <c r="D19" s="4"/>
      <c r="E19" s="4"/>
      <c r="F19" s="4"/>
      <c r="G19" s="4"/>
      <c r="H19" s="4"/>
      <c r="I19" s="5"/>
      <c r="J19" s="5"/>
      <c r="K19" s="4"/>
      <c r="L19" s="4"/>
      <c r="M19" s="4"/>
      <c r="N19" s="4"/>
      <c r="O19" s="4"/>
      <c r="P19" s="4"/>
      <c r="Q19" s="4"/>
      <c r="R19" s="4"/>
      <c r="S19" s="4"/>
      <c r="T19" s="4"/>
      <c r="U19" s="4"/>
    </row>
    <row r="20" spans="1:21" x14ac:dyDescent="0.25">
      <c r="A20" s="4"/>
      <c r="B20" s="4"/>
      <c r="C20" s="4"/>
      <c r="D20" s="4"/>
      <c r="E20" s="4"/>
      <c r="F20" s="4"/>
      <c r="G20" s="4"/>
      <c r="H20" s="4"/>
      <c r="I20" s="5"/>
      <c r="J20" s="5"/>
      <c r="K20" s="4"/>
      <c r="L20" s="4"/>
      <c r="M20" s="4"/>
      <c r="N20" s="4"/>
      <c r="O20" s="4"/>
      <c r="P20" s="4"/>
      <c r="Q20" s="4"/>
      <c r="R20" s="4"/>
      <c r="S20" s="4"/>
      <c r="T20" s="4"/>
      <c r="U20" s="4"/>
    </row>
    <row r="21" spans="1:21" x14ac:dyDescent="0.25">
      <c r="A21" s="4"/>
      <c r="B21" s="4"/>
      <c r="C21" s="4"/>
      <c r="D21" s="4"/>
      <c r="E21" s="4"/>
      <c r="F21" s="4"/>
      <c r="G21" s="4"/>
      <c r="H21" s="4"/>
      <c r="I21" s="5"/>
      <c r="J21" s="5"/>
      <c r="K21" s="4"/>
      <c r="L21" s="4"/>
      <c r="M21" s="4"/>
      <c r="N21" s="4"/>
      <c r="O21" s="4"/>
      <c r="P21" s="4"/>
      <c r="Q21" s="4"/>
      <c r="R21" s="4"/>
      <c r="S21" s="4"/>
      <c r="T21" s="4"/>
      <c r="U21" s="4"/>
    </row>
    <row r="22" spans="1:21" x14ac:dyDescent="0.25">
      <c r="A22" s="4"/>
      <c r="B22" s="4"/>
      <c r="C22" s="4"/>
      <c r="D22" s="4"/>
      <c r="E22" s="4"/>
      <c r="F22" s="4"/>
      <c r="G22" s="4"/>
      <c r="H22" s="4"/>
      <c r="I22" s="5"/>
      <c r="J22" s="5"/>
      <c r="K22" s="4"/>
      <c r="L22" s="4"/>
      <c r="M22" s="4"/>
      <c r="N22" s="4"/>
      <c r="O22" s="4"/>
      <c r="P22" s="4"/>
      <c r="Q22" s="4"/>
      <c r="R22" s="4"/>
      <c r="S22" s="4"/>
      <c r="T22" s="4"/>
      <c r="U22" s="4"/>
    </row>
    <row r="23" spans="1:21" x14ac:dyDescent="0.25">
      <c r="A23" s="4"/>
      <c r="B23" s="4"/>
      <c r="C23" s="4"/>
      <c r="D23" s="4"/>
      <c r="E23" s="4"/>
      <c r="F23" s="4"/>
      <c r="G23" s="4"/>
      <c r="H23" s="4"/>
      <c r="I23" s="5"/>
      <c r="J23" s="5"/>
      <c r="K23" s="4"/>
      <c r="L23" s="4"/>
      <c r="M23" s="4"/>
      <c r="N23" s="4"/>
      <c r="O23" s="4"/>
      <c r="P23" s="4"/>
      <c r="Q23" s="4"/>
      <c r="R23" s="4"/>
      <c r="S23" s="4"/>
      <c r="T23" s="4"/>
      <c r="U23" s="4"/>
    </row>
    <row r="24" spans="1:21" x14ac:dyDescent="0.25">
      <c r="A24" s="4"/>
      <c r="B24" s="4"/>
      <c r="C24" s="4"/>
      <c r="D24" s="4"/>
      <c r="E24" s="4"/>
      <c r="F24" s="4"/>
      <c r="G24" s="4"/>
      <c r="H24" s="4"/>
      <c r="I24" s="5"/>
      <c r="J24" s="5"/>
      <c r="K24" s="4"/>
      <c r="L24" s="4"/>
      <c r="M24" s="4"/>
      <c r="N24" s="4"/>
      <c r="O24" s="4"/>
      <c r="P24" s="4"/>
      <c r="Q24" s="4"/>
      <c r="R24" s="4"/>
      <c r="S24" s="4"/>
      <c r="T24" s="4"/>
      <c r="U24" s="4"/>
    </row>
    <row r="25" spans="1:21" x14ac:dyDescent="0.25">
      <c r="A25" s="4"/>
      <c r="B25" s="4"/>
      <c r="C25" s="4"/>
      <c r="D25" s="4"/>
      <c r="E25" s="4"/>
      <c r="F25" s="4"/>
      <c r="G25" s="4"/>
      <c r="H25" s="4"/>
      <c r="I25" s="5"/>
      <c r="J25" s="5"/>
      <c r="K25" s="4"/>
      <c r="L25" s="4"/>
      <c r="M25" s="4"/>
      <c r="N25" s="4"/>
      <c r="O25" s="4"/>
      <c r="P25" s="4"/>
      <c r="Q25" s="4"/>
      <c r="R25" s="4"/>
      <c r="S25" s="4"/>
      <c r="T25" s="4"/>
      <c r="U25" s="4"/>
    </row>
    <row r="26" spans="1:21" x14ac:dyDescent="0.25">
      <c r="A26" s="4"/>
      <c r="B26" s="4"/>
      <c r="C26" s="4"/>
      <c r="D26" s="4"/>
      <c r="E26" s="4"/>
      <c r="F26" s="4"/>
      <c r="G26" s="4"/>
      <c r="H26" s="4"/>
      <c r="I26" s="5"/>
      <c r="J26" s="5"/>
      <c r="K26" s="4"/>
      <c r="L26" s="4"/>
      <c r="M26" s="4"/>
      <c r="N26" s="4"/>
      <c r="O26" s="4"/>
      <c r="P26" s="4"/>
      <c r="Q26" s="4"/>
      <c r="R26" s="4"/>
      <c r="S26" s="4"/>
      <c r="T26" s="4"/>
      <c r="U26" s="4"/>
    </row>
    <row r="27" spans="1:21" x14ac:dyDescent="0.25">
      <c r="A27" s="4"/>
      <c r="B27" s="4"/>
      <c r="C27" s="4"/>
      <c r="D27" s="4"/>
      <c r="E27" s="4"/>
      <c r="F27" s="4"/>
      <c r="G27" s="4"/>
      <c r="H27" s="4"/>
      <c r="I27" s="5"/>
      <c r="J27" s="5"/>
      <c r="K27" s="4"/>
      <c r="L27" s="4"/>
      <c r="M27" s="4"/>
      <c r="N27" s="4"/>
      <c r="O27" s="4"/>
      <c r="P27" s="4"/>
      <c r="Q27" s="4"/>
      <c r="R27" s="4"/>
      <c r="S27" s="4"/>
      <c r="T27" s="4"/>
      <c r="U27" s="4"/>
    </row>
    <row r="28" spans="1:21" x14ac:dyDescent="0.25">
      <c r="A28" s="4"/>
      <c r="B28" s="4"/>
      <c r="C28" s="4"/>
      <c r="D28" s="4"/>
      <c r="E28" s="4"/>
      <c r="F28" s="4"/>
      <c r="G28" s="4"/>
      <c r="H28" s="4"/>
      <c r="I28" s="5"/>
      <c r="J28" s="5"/>
      <c r="K28" s="4"/>
      <c r="L28" s="4"/>
      <c r="M28" s="4"/>
      <c r="N28" s="4"/>
      <c r="O28" s="4"/>
      <c r="P28" s="4"/>
      <c r="Q28" s="4"/>
      <c r="R28" s="4"/>
      <c r="S28" s="4"/>
      <c r="T28" s="4"/>
      <c r="U28" s="4"/>
    </row>
    <row r="29" spans="1:21" x14ac:dyDescent="0.25">
      <c r="A29" s="4"/>
      <c r="B29" s="4"/>
      <c r="C29" s="4"/>
      <c r="D29" s="4"/>
      <c r="E29" s="4"/>
      <c r="F29" s="4"/>
      <c r="G29" s="4"/>
      <c r="H29" s="4"/>
      <c r="I29" s="5"/>
      <c r="J29" s="5"/>
      <c r="K29" s="4"/>
      <c r="L29" s="4"/>
      <c r="M29" s="4"/>
      <c r="N29" s="4"/>
      <c r="O29" s="4"/>
      <c r="P29" s="4"/>
      <c r="Q29" s="4"/>
      <c r="R29" s="4"/>
      <c r="S29" s="4"/>
      <c r="T29" s="4"/>
      <c r="U29" s="4"/>
    </row>
    <row r="30" spans="1:21" x14ac:dyDescent="0.25">
      <c r="A30" s="4"/>
      <c r="B30" s="4"/>
      <c r="C30" s="4"/>
      <c r="D30" s="4"/>
      <c r="E30" s="4"/>
      <c r="F30" s="4"/>
      <c r="G30" s="4"/>
      <c r="H30" s="4"/>
      <c r="I30" s="5"/>
      <c r="J30" s="5"/>
      <c r="K30" s="4"/>
      <c r="L30" s="4"/>
      <c r="M30" s="4"/>
      <c r="N30" s="4"/>
      <c r="O30" s="4"/>
      <c r="P30" s="4"/>
      <c r="Q30" s="4"/>
      <c r="R30" s="4"/>
      <c r="S30" s="4"/>
      <c r="T30" s="4"/>
      <c r="U30" s="4"/>
    </row>
    <row r="31" spans="1:21" x14ac:dyDescent="0.25">
      <c r="A31" s="4"/>
      <c r="B31" s="4"/>
      <c r="C31" s="4"/>
      <c r="D31" s="4"/>
      <c r="E31" s="4"/>
      <c r="F31" s="4"/>
      <c r="G31" s="4"/>
      <c r="H31" s="4"/>
      <c r="I31" s="5"/>
      <c r="J31" s="5"/>
      <c r="K31" s="4"/>
      <c r="L31" s="4"/>
      <c r="M31" s="4"/>
      <c r="N31" s="4"/>
      <c r="O31" s="4"/>
      <c r="P31" s="4"/>
      <c r="Q31" s="4"/>
      <c r="R31" s="4"/>
      <c r="S31" s="4"/>
      <c r="T31" s="4"/>
      <c r="U31" s="4"/>
    </row>
    <row r="32" spans="1:21" x14ac:dyDescent="0.25">
      <c r="A32" s="6"/>
      <c r="B32" s="4"/>
      <c r="C32" s="4"/>
      <c r="D32" s="4"/>
      <c r="E32" s="4"/>
      <c r="F32" s="4"/>
      <c r="G32" s="4"/>
      <c r="H32" s="4"/>
      <c r="I32" s="5"/>
      <c r="J32" s="5"/>
      <c r="K32" s="4"/>
      <c r="L32" s="4"/>
      <c r="M32" s="4"/>
      <c r="N32" s="4"/>
      <c r="O32" s="4"/>
      <c r="P32" s="4"/>
      <c r="Q32" s="4"/>
      <c r="R32" s="4"/>
      <c r="S32" s="4"/>
      <c r="T32" s="4"/>
      <c r="U32" s="4"/>
    </row>
    <row r="33" spans="1:21" x14ac:dyDescent="0.25">
      <c r="A33" s="4"/>
      <c r="B33" s="4"/>
      <c r="C33" s="4"/>
      <c r="D33" s="4"/>
      <c r="E33" s="4"/>
      <c r="F33" s="4"/>
      <c r="G33" s="4"/>
      <c r="H33" s="4"/>
      <c r="I33" s="5"/>
      <c r="J33" s="5"/>
      <c r="K33" s="4"/>
      <c r="L33" s="4"/>
      <c r="M33" s="4"/>
      <c r="N33" s="4"/>
      <c r="O33" s="4"/>
      <c r="P33" s="4"/>
      <c r="Q33" s="4"/>
      <c r="R33" s="4"/>
      <c r="S33" s="4"/>
      <c r="T33" s="4"/>
      <c r="U33" s="4"/>
    </row>
    <row r="34" spans="1:21" x14ac:dyDescent="0.25">
      <c r="A34" s="4"/>
      <c r="B34" s="4"/>
      <c r="C34" s="4"/>
      <c r="D34" s="4"/>
      <c r="E34" s="4"/>
      <c r="F34" s="4"/>
      <c r="G34" s="4"/>
      <c r="H34" s="4"/>
      <c r="I34" s="5"/>
      <c r="J34" s="5"/>
      <c r="K34" s="4"/>
      <c r="L34" s="4"/>
      <c r="M34" s="4"/>
      <c r="N34" s="4"/>
      <c r="O34" s="4"/>
      <c r="P34" s="4"/>
      <c r="Q34" s="4"/>
      <c r="R34" s="4"/>
      <c r="S34" s="4"/>
      <c r="T34" s="4"/>
      <c r="U34" s="4"/>
    </row>
    <row r="35" spans="1:21" x14ac:dyDescent="0.25">
      <c r="A35" s="4"/>
      <c r="B35" s="4"/>
      <c r="C35" s="4"/>
      <c r="D35" s="4"/>
      <c r="E35" s="4"/>
      <c r="F35" s="4"/>
      <c r="G35" s="4"/>
      <c r="H35" s="4"/>
      <c r="I35" s="5"/>
      <c r="J35" s="5"/>
      <c r="K35" s="4"/>
      <c r="L35" s="4"/>
      <c r="M35" s="4"/>
      <c r="N35" s="4"/>
      <c r="O35" s="4"/>
      <c r="P35" s="4"/>
      <c r="Q35" s="4"/>
      <c r="R35" s="4"/>
      <c r="S35" s="4"/>
      <c r="T35" s="4"/>
      <c r="U35" s="4"/>
    </row>
    <row r="36" spans="1:21" x14ac:dyDescent="0.25">
      <c r="A36" s="4"/>
      <c r="B36" s="4"/>
      <c r="C36" s="4"/>
      <c r="D36" s="4"/>
      <c r="E36" s="4"/>
      <c r="F36" s="4"/>
      <c r="G36" s="4"/>
      <c r="H36" s="4"/>
      <c r="I36" s="5"/>
      <c r="J36" s="5"/>
      <c r="K36" s="4"/>
      <c r="L36" s="4"/>
      <c r="M36" s="4"/>
      <c r="N36" s="4"/>
      <c r="O36" s="4"/>
      <c r="P36" s="4"/>
      <c r="Q36" s="4"/>
      <c r="R36" s="4"/>
      <c r="S36" s="4"/>
      <c r="T36" s="4"/>
      <c r="U36" s="4"/>
    </row>
    <row r="37" spans="1:21" x14ac:dyDescent="0.25">
      <c r="A37" s="4"/>
      <c r="B37" s="4"/>
      <c r="C37" s="4"/>
      <c r="D37" s="4"/>
      <c r="E37" s="4"/>
      <c r="F37" s="4"/>
      <c r="G37" s="4"/>
      <c r="H37" s="4"/>
      <c r="I37" s="5"/>
      <c r="J37" s="5"/>
      <c r="K37" s="4"/>
      <c r="L37" s="4"/>
      <c r="M37" s="4"/>
      <c r="N37" s="4"/>
      <c r="O37" s="4"/>
      <c r="P37" s="4"/>
      <c r="Q37" s="4"/>
      <c r="R37" s="4"/>
      <c r="S37" s="4"/>
      <c r="T37" s="4"/>
      <c r="U37" s="4"/>
    </row>
    <row r="38" spans="1:21" x14ac:dyDescent="0.25">
      <c r="A38" s="4"/>
      <c r="B38" s="4"/>
      <c r="C38" s="4"/>
      <c r="D38" s="4"/>
      <c r="E38" s="4"/>
      <c r="F38" s="4"/>
      <c r="G38" s="4"/>
      <c r="H38" s="4"/>
      <c r="I38" s="5"/>
      <c r="J38" s="5"/>
      <c r="K38" s="4"/>
      <c r="L38" s="4"/>
      <c r="M38" s="4"/>
      <c r="N38" s="4"/>
      <c r="O38" s="4"/>
      <c r="P38" s="4"/>
      <c r="Q38" s="4"/>
      <c r="R38" s="4"/>
      <c r="S38" s="4"/>
      <c r="T38" s="4"/>
      <c r="U38" s="4"/>
    </row>
    <row r="39" spans="1:21" x14ac:dyDescent="0.25">
      <c r="A39" s="4"/>
      <c r="B39" s="4"/>
      <c r="C39" s="4"/>
      <c r="D39" s="4"/>
      <c r="E39" s="4"/>
      <c r="F39" s="4"/>
      <c r="G39" s="4"/>
      <c r="H39" s="4"/>
      <c r="I39" s="5"/>
      <c r="J39" s="5"/>
      <c r="K39" s="4"/>
      <c r="L39" s="4"/>
      <c r="M39" s="4"/>
      <c r="N39" s="4"/>
      <c r="O39" s="4"/>
      <c r="P39" s="4"/>
      <c r="Q39" s="4"/>
      <c r="R39" s="4"/>
      <c r="S39" s="4"/>
      <c r="T39" s="4"/>
      <c r="U39" s="4"/>
    </row>
    <row r="40" spans="1:21" x14ac:dyDescent="0.25">
      <c r="A40" s="4"/>
      <c r="B40" s="4"/>
      <c r="C40" s="4"/>
      <c r="D40" s="4"/>
      <c r="E40" s="4"/>
      <c r="F40" s="4"/>
      <c r="G40" s="4"/>
      <c r="H40" s="4"/>
      <c r="I40" s="5"/>
      <c r="J40" s="5"/>
      <c r="K40" s="4"/>
      <c r="L40" s="4"/>
      <c r="M40" s="4"/>
      <c r="N40" s="4"/>
      <c r="O40" s="4"/>
      <c r="P40" s="4"/>
      <c r="Q40" s="4"/>
      <c r="R40" s="4"/>
      <c r="S40" s="4"/>
      <c r="T40" s="4"/>
      <c r="U40" s="4"/>
    </row>
    <row r="41" spans="1:21" x14ac:dyDescent="0.25">
      <c r="A41" s="4"/>
      <c r="B41" s="4"/>
      <c r="C41" s="4"/>
      <c r="D41" s="4"/>
      <c r="E41" s="4"/>
      <c r="F41" s="4"/>
      <c r="G41" s="4"/>
      <c r="H41" s="4"/>
      <c r="I41" s="5"/>
      <c r="J41" s="5"/>
      <c r="K41" s="4"/>
      <c r="L41" s="4"/>
      <c r="M41" s="4"/>
      <c r="N41" s="4"/>
      <c r="O41" s="4"/>
      <c r="P41" s="4"/>
      <c r="Q41" s="4"/>
      <c r="R41" s="4"/>
      <c r="S41" s="4"/>
      <c r="T41" s="4"/>
      <c r="U41" s="4"/>
    </row>
    <row r="42" spans="1:21" x14ac:dyDescent="0.25">
      <c r="A42" s="4"/>
      <c r="B42" s="4"/>
      <c r="C42" s="4"/>
      <c r="D42" s="4"/>
      <c r="E42" s="4"/>
      <c r="F42" s="4"/>
      <c r="G42" s="4"/>
      <c r="H42" s="4"/>
      <c r="I42" s="5"/>
      <c r="J42" s="5"/>
      <c r="K42" s="4"/>
      <c r="L42" s="4"/>
      <c r="M42" s="4"/>
      <c r="N42" s="4"/>
      <c r="O42" s="4"/>
      <c r="P42" s="4"/>
      <c r="Q42" s="4"/>
      <c r="R42" s="4"/>
      <c r="S42" s="4"/>
      <c r="T42" s="4"/>
      <c r="U42" s="4"/>
    </row>
    <row r="43" spans="1:21" x14ac:dyDescent="0.25">
      <c r="A43" s="4"/>
      <c r="B43" s="4"/>
      <c r="C43" s="4"/>
      <c r="D43" s="4"/>
      <c r="E43" s="4"/>
      <c r="F43" s="4"/>
      <c r="G43" s="4"/>
      <c r="H43" s="4"/>
      <c r="I43" s="5"/>
      <c r="J43" s="5"/>
      <c r="K43" s="4"/>
      <c r="L43" s="4"/>
      <c r="M43" s="4"/>
      <c r="N43" s="4"/>
      <c r="O43" s="4"/>
      <c r="P43" s="4"/>
      <c r="Q43" s="4"/>
      <c r="R43" s="4"/>
      <c r="S43" s="4"/>
      <c r="T43" s="4"/>
      <c r="U43" s="4"/>
    </row>
    <row r="44" spans="1:21" x14ac:dyDescent="0.25">
      <c r="A44" s="4"/>
      <c r="B44" s="4"/>
      <c r="C44" s="4"/>
      <c r="D44" s="4"/>
      <c r="E44" s="4"/>
      <c r="F44" s="4"/>
      <c r="G44" s="4"/>
      <c r="H44" s="4"/>
      <c r="I44" s="5"/>
      <c r="J44" s="5"/>
      <c r="K44" s="4"/>
      <c r="L44" s="4"/>
      <c r="M44" s="4"/>
      <c r="N44" s="4"/>
      <c r="O44" s="4"/>
      <c r="P44" s="4"/>
      <c r="Q44" s="4"/>
      <c r="R44" s="4"/>
      <c r="S44" s="4"/>
      <c r="T44" s="4"/>
      <c r="U44" s="4"/>
    </row>
    <row r="45" spans="1:21" x14ac:dyDescent="0.25">
      <c r="A45" s="4"/>
      <c r="B45" s="4"/>
      <c r="C45" s="4"/>
      <c r="D45" s="4"/>
      <c r="E45" s="4"/>
      <c r="F45" s="4"/>
      <c r="G45" s="4"/>
      <c r="H45" s="4"/>
      <c r="I45" s="5"/>
      <c r="J45" s="5"/>
      <c r="K45" s="4"/>
      <c r="L45" s="4"/>
      <c r="M45" s="4"/>
      <c r="N45" s="4"/>
      <c r="O45" s="4"/>
      <c r="P45" s="4"/>
      <c r="Q45" s="4"/>
      <c r="R45" s="4"/>
      <c r="S45" s="4"/>
      <c r="T45" s="4"/>
      <c r="U45" s="4"/>
    </row>
    <row r="46" spans="1:21" x14ac:dyDescent="0.25">
      <c r="A46" s="4"/>
      <c r="B46" s="4"/>
      <c r="C46" s="4"/>
      <c r="D46" s="4"/>
      <c r="E46" s="4"/>
      <c r="F46" s="4"/>
      <c r="G46" s="4"/>
      <c r="H46" s="4"/>
      <c r="I46" s="5"/>
      <c r="J46" s="5"/>
      <c r="K46" s="4"/>
      <c r="L46" s="4"/>
      <c r="M46" s="4"/>
      <c r="N46" s="4"/>
      <c r="O46" s="4"/>
      <c r="P46" s="4"/>
      <c r="Q46" s="4"/>
      <c r="R46" s="4"/>
      <c r="S46" s="4"/>
      <c r="T46" s="4"/>
      <c r="U46" s="4"/>
    </row>
    <row r="47" spans="1:21" x14ac:dyDescent="0.25">
      <c r="A47" s="4"/>
      <c r="B47" s="4"/>
      <c r="C47" s="4"/>
      <c r="D47" s="4"/>
      <c r="E47" s="4"/>
      <c r="F47" s="4"/>
      <c r="G47" s="4"/>
      <c r="H47" s="4"/>
      <c r="I47" s="5"/>
      <c r="J47" s="5"/>
      <c r="K47" s="4"/>
      <c r="L47" s="4"/>
      <c r="M47" s="4"/>
      <c r="N47" s="4"/>
      <c r="O47" s="4"/>
      <c r="P47" s="4"/>
      <c r="Q47" s="4"/>
      <c r="R47" s="4"/>
      <c r="S47" s="4"/>
      <c r="T47" s="4"/>
      <c r="U47" s="4"/>
    </row>
    <row r="48" spans="1:21" x14ac:dyDescent="0.25">
      <c r="A48" s="4"/>
      <c r="B48" s="4"/>
      <c r="C48" s="4"/>
      <c r="D48" s="4"/>
      <c r="E48" s="4"/>
      <c r="F48" s="4"/>
      <c r="G48" s="4"/>
      <c r="H48" s="4"/>
      <c r="I48" s="5"/>
      <c r="J48" s="5"/>
      <c r="K48" s="4"/>
      <c r="L48" s="4"/>
      <c r="M48" s="4"/>
      <c r="N48" s="4"/>
      <c r="O48" s="4"/>
      <c r="P48" s="4"/>
      <c r="Q48" s="4"/>
      <c r="R48" s="4"/>
      <c r="S48" s="4"/>
      <c r="T48" s="4"/>
      <c r="U48" s="4"/>
    </row>
    <row r="49" spans="1:21" x14ac:dyDescent="0.25">
      <c r="A49" s="4"/>
      <c r="B49" s="4"/>
      <c r="C49" s="4"/>
      <c r="D49" s="4"/>
      <c r="E49" s="4"/>
      <c r="F49" s="4"/>
      <c r="G49" s="4"/>
      <c r="H49" s="4"/>
      <c r="I49" s="5"/>
      <c r="J49" s="5"/>
      <c r="K49" s="4"/>
      <c r="L49" s="4"/>
      <c r="M49" s="4"/>
      <c r="N49" s="4"/>
      <c r="O49" s="4"/>
      <c r="P49" s="4"/>
      <c r="Q49" s="4"/>
      <c r="R49" s="4"/>
      <c r="S49" s="4"/>
      <c r="T49" s="4"/>
      <c r="U49" s="4"/>
    </row>
    <row r="50" spans="1:21" x14ac:dyDescent="0.25">
      <c r="A50" s="4"/>
      <c r="B50" s="4"/>
      <c r="C50" s="4"/>
      <c r="D50" s="4"/>
      <c r="E50" s="4"/>
      <c r="F50" s="4"/>
      <c r="G50" s="4"/>
      <c r="H50" s="4"/>
      <c r="I50" s="5"/>
      <c r="J50" s="5"/>
      <c r="K50" s="4"/>
      <c r="L50" s="4"/>
      <c r="M50" s="4"/>
      <c r="N50" s="4"/>
      <c r="O50" s="4"/>
      <c r="P50" s="4"/>
      <c r="Q50" s="4"/>
      <c r="R50" s="4"/>
      <c r="S50" s="4"/>
      <c r="T50" s="4"/>
      <c r="U50" s="4"/>
    </row>
    <row r="51" spans="1:21" x14ac:dyDescent="0.25">
      <c r="A51" s="4"/>
      <c r="B51" s="4"/>
      <c r="C51" s="4"/>
      <c r="D51" s="4"/>
      <c r="E51" s="4"/>
      <c r="F51" s="4"/>
      <c r="G51" s="4"/>
      <c r="H51" s="4"/>
      <c r="I51" s="5"/>
      <c r="J51" s="5"/>
      <c r="K51" s="4"/>
      <c r="L51" s="4"/>
      <c r="M51" s="4"/>
      <c r="N51" s="4"/>
      <c r="O51" s="4"/>
      <c r="P51" s="4"/>
      <c r="Q51" s="4"/>
      <c r="R51" s="4"/>
      <c r="S51" s="4"/>
      <c r="T51" s="4"/>
      <c r="U51" s="4"/>
    </row>
    <row r="52" spans="1:21" x14ac:dyDescent="0.25">
      <c r="A52" s="4"/>
      <c r="B52" s="4"/>
      <c r="C52" s="4"/>
      <c r="D52" s="4"/>
      <c r="E52" s="4"/>
      <c r="F52" s="4"/>
      <c r="G52" s="4"/>
      <c r="H52" s="4"/>
      <c r="I52" s="5"/>
      <c r="J52" s="5"/>
      <c r="K52" s="4"/>
      <c r="L52" s="4"/>
      <c r="M52" s="4"/>
      <c r="N52" s="6"/>
      <c r="O52" s="4"/>
      <c r="P52" s="4"/>
      <c r="Q52" s="4"/>
      <c r="R52" s="4"/>
      <c r="S52" s="4"/>
      <c r="T52" s="4"/>
      <c r="U52" s="4"/>
    </row>
    <row r="53" spans="1:21" x14ac:dyDescent="0.25">
      <c r="A53" s="4"/>
      <c r="B53" s="4"/>
      <c r="C53" s="4"/>
      <c r="D53" s="4"/>
      <c r="E53" s="4"/>
      <c r="F53" s="4"/>
      <c r="G53" s="4"/>
      <c r="H53" s="4"/>
      <c r="I53" s="5"/>
      <c r="J53" s="5"/>
      <c r="K53" s="4"/>
      <c r="L53" s="4"/>
      <c r="M53" s="4"/>
      <c r="N53" s="6"/>
      <c r="O53" s="4"/>
      <c r="P53" s="4"/>
      <c r="Q53" s="4"/>
      <c r="R53" s="4"/>
      <c r="S53" s="4"/>
      <c r="T53" s="4"/>
      <c r="U53" s="4"/>
    </row>
    <row r="54" spans="1:21" x14ac:dyDescent="0.25">
      <c r="A54" s="4"/>
      <c r="B54" s="4"/>
      <c r="C54" s="4"/>
      <c r="D54" s="4"/>
      <c r="E54" s="4"/>
      <c r="F54" s="4"/>
      <c r="G54" s="4"/>
      <c r="H54" s="4"/>
      <c r="I54" s="5"/>
      <c r="J54" s="5"/>
      <c r="K54" s="4"/>
      <c r="L54" s="4"/>
      <c r="M54" s="4"/>
      <c r="N54" s="6"/>
      <c r="O54" s="4"/>
      <c r="P54" s="4"/>
      <c r="Q54" s="4"/>
      <c r="R54" s="4"/>
      <c r="S54" s="4"/>
      <c r="T54" s="4"/>
      <c r="U54" s="4"/>
    </row>
    <row r="55" spans="1:21" x14ac:dyDescent="0.25">
      <c r="A55" s="4"/>
      <c r="B55" s="4"/>
      <c r="C55" s="4"/>
      <c r="D55" s="4"/>
      <c r="E55" s="4"/>
      <c r="F55" s="4"/>
      <c r="G55" s="4"/>
      <c r="H55" s="6"/>
      <c r="I55" s="5"/>
      <c r="J55" s="5"/>
      <c r="K55" s="4"/>
      <c r="L55" s="4"/>
      <c r="M55" s="4"/>
      <c r="N55" s="6"/>
      <c r="O55" s="4"/>
      <c r="P55" s="4"/>
      <c r="Q55" s="4"/>
      <c r="R55" s="4"/>
      <c r="S55" s="4"/>
      <c r="T55" s="4"/>
      <c r="U55" s="4"/>
    </row>
    <row r="56" spans="1:21" x14ac:dyDescent="0.25">
      <c r="A56" s="4"/>
      <c r="B56" s="4"/>
      <c r="C56" s="4"/>
      <c r="D56" s="4"/>
      <c r="E56" s="4"/>
      <c r="F56" s="4"/>
      <c r="G56" s="4"/>
      <c r="H56" s="4"/>
      <c r="I56" s="5"/>
      <c r="J56" s="5"/>
      <c r="K56" s="4"/>
      <c r="L56" s="4"/>
      <c r="M56" s="4"/>
      <c r="N56" s="6"/>
      <c r="O56" s="4"/>
      <c r="P56" s="4"/>
      <c r="Q56" s="4"/>
      <c r="R56" s="4"/>
      <c r="S56" s="4"/>
      <c r="T56" s="4"/>
      <c r="U56" s="4"/>
    </row>
    <row r="57" spans="1:21" x14ac:dyDescent="0.25">
      <c r="A57" s="4"/>
      <c r="B57" s="4"/>
      <c r="C57" s="4"/>
      <c r="D57" s="4"/>
      <c r="E57" s="4"/>
      <c r="F57" s="4"/>
      <c r="G57" s="4"/>
      <c r="H57" s="4"/>
      <c r="I57" s="5"/>
      <c r="J57" s="5"/>
      <c r="K57" s="4"/>
      <c r="L57" s="4"/>
      <c r="M57" s="4"/>
      <c r="N57" s="6"/>
      <c r="O57" s="4"/>
      <c r="P57" s="4"/>
      <c r="Q57" s="4"/>
      <c r="R57" s="4"/>
      <c r="S57" s="4"/>
      <c r="T57" s="4"/>
      <c r="U57" s="4"/>
    </row>
    <row r="58" spans="1:21" x14ac:dyDescent="0.25">
      <c r="A58" s="4"/>
      <c r="B58" s="4"/>
      <c r="C58" s="4"/>
      <c r="D58" s="4"/>
      <c r="E58" s="4"/>
      <c r="F58" s="4"/>
      <c r="G58" s="4"/>
      <c r="H58" s="4"/>
      <c r="I58" s="5"/>
      <c r="J58" s="5"/>
      <c r="K58" s="4"/>
      <c r="L58" s="4"/>
      <c r="M58" s="4"/>
      <c r="N58" s="6"/>
      <c r="O58" s="4"/>
      <c r="P58" s="4"/>
      <c r="Q58" s="4"/>
      <c r="R58" s="4"/>
      <c r="S58" s="4"/>
      <c r="T58" s="4"/>
      <c r="U58" s="4"/>
    </row>
    <row r="59" spans="1:21" x14ac:dyDescent="0.25">
      <c r="A59" s="4"/>
      <c r="B59" s="4"/>
      <c r="C59" s="4"/>
      <c r="D59" s="4"/>
      <c r="E59" s="4"/>
      <c r="F59" s="4"/>
      <c r="G59" s="4"/>
      <c r="H59" s="4"/>
      <c r="I59" s="5"/>
      <c r="J59" s="5"/>
      <c r="K59" s="4"/>
      <c r="L59" s="4"/>
      <c r="M59" s="4"/>
      <c r="N59" s="6"/>
      <c r="O59" s="4"/>
      <c r="P59" s="4"/>
      <c r="Q59" s="4"/>
      <c r="R59" s="4"/>
      <c r="S59" s="4"/>
      <c r="T59" s="4"/>
      <c r="U59" s="4"/>
    </row>
    <row r="60" spans="1:21" x14ac:dyDescent="0.25">
      <c r="A60" s="4"/>
      <c r="B60" s="4"/>
      <c r="C60" s="4"/>
      <c r="D60" s="4"/>
      <c r="E60" s="4"/>
      <c r="F60" s="4"/>
      <c r="G60" s="4"/>
      <c r="H60" s="4"/>
      <c r="I60" s="5"/>
      <c r="J60" s="5"/>
      <c r="K60" s="4"/>
      <c r="L60" s="4"/>
      <c r="M60" s="4"/>
      <c r="N60" s="6"/>
      <c r="O60" s="4"/>
      <c r="P60" s="4"/>
      <c r="Q60" s="4"/>
      <c r="R60" s="4"/>
      <c r="S60" s="4"/>
      <c r="T60" s="4"/>
      <c r="U60" s="4"/>
    </row>
    <row r="61" spans="1:21" x14ac:dyDescent="0.25">
      <c r="A61" s="4"/>
      <c r="B61" s="4"/>
      <c r="C61" s="4"/>
      <c r="D61" s="4"/>
      <c r="E61" s="4"/>
      <c r="F61" s="4"/>
      <c r="G61" s="4"/>
      <c r="H61" s="4"/>
      <c r="I61" s="5"/>
      <c r="J61" s="5"/>
      <c r="K61" s="4"/>
      <c r="L61" s="4"/>
      <c r="M61" s="4"/>
      <c r="N61" s="6"/>
      <c r="O61" s="4"/>
      <c r="P61" s="4"/>
      <c r="Q61" s="4"/>
      <c r="R61" s="4"/>
      <c r="S61" s="4"/>
      <c r="T61" s="4"/>
      <c r="U61" s="4"/>
    </row>
    <row r="62" spans="1:21" x14ac:dyDescent="0.25">
      <c r="A62" s="4"/>
      <c r="B62" s="4"/>
      <c r="C62" s="4"/>
      <c r="D62" s="4"/>
      <c r="E62" s="4"/>
      <c r="F62" s="4"/>
      <c r="G62" s="4"/>
      <c r="H62" s="4"/>
      <c r="I62" s="5"/>
      <c r="J62" s="5"/>
      <c r="K62" s="4"/>
      <c r="L62" s="4"/>
      <c r="M62" s="4"/>
      <c r="N62" s="6"/>
      <c r="O62" s="4"/>
      <c r="P62" s="4"/>
      <c r="Q62" s="4"/>
      <c r="R62" s="4"/>
      <c r="S62" s="4"/>
      <c r="T62" s="4"/>
      <c r="U62" s="4"/>
    </row>
    <row r="63" spans="1:21" x14ac:dyDescent="0.25">
      <c r="A63" s="4"/>
      <c r="B63" s="4"/>
      <c r="C63" s="4"/>
      <c r="D63" s="4"/>
      <c r="E63" s="4"/>
      <c r="F63" s="4"/>
      <c r="G63" s="4"/>
      <c r="H63" s="4"/>
      <c r="I63" s="5"/>
      <c r="J63" s="5"/>
      <c r="K63" s="4"/>
      <c r="L63" s="4"/>
      <c r="M63" s="4"/>
      <c r="N63" s="6"/>
      <c r="O63" s="4"/>
      <c r="P63" s="4"/>
      <c r="Q63" s="4"/>
      <c r="R63" s="4"/>
      <c r="S63" s="4"/>
      <c r="T63" s="4"/>
      <c r="U63" s="4"/>
    </row>
    <row r="64" spans="1:21" x14ac:dyDescent="0.25">
      <c r="A64" s="4"/>
      <c r="B64" s="4"/>
      <c r="C64" s="4"/>
      <c r="D64" s="4"/>
      <c r="E64" s="4"/>
      <c r="F64" s="4"/>
      <c r="G64" s="4"/>
      <c r="H64" s="4"/>
      <c r="I64" s="5"/>
      <c r="J64" s="5"/>
      <c r="K64" s="4"/>
      <c r="L64" s="4"/>
      <c r="M64" s="4"/>
      <c r="N64" s="6"/>
      <c r="O64" s="4"/>
      <c r="P64" s="4"/>
      <c r="Q64" s="4"/>
      <c r="R64" s="4"/>
      <c r="S64" s="4"/>
      <c r="T64" s="4"/>
      <c r="U64" s="4"/>
    </row>
    <row r="65" spans="1:21" x14ac:dyDescent="0.25">
      <c r="A65" s="4"/>
      <c r="B65" s="4"/>
      <c r="C65" s="4"/>
      <c r="D65" s="4"/>
      <c r="E65" s="4"/>
      <c r="F65" s="4"/>
      <c r="G65" s="4"/>
      <c r="H65" s="4"/>
      <c r="I65" s="5"/>
      <c r="J65" s="5"/>
      <c r="K65" s="4"/>
      <c r="L65" s="4"/>
      <c r="M65" s="4"/>
      <c r="N65" s="6"/>
      <c r="O65" s="4"/>
      <c r="P65" s="4"/>
      <c r="Q65" s="4"/>
      <c r="R65" s="4"/>
      <c r="S65" s="4"/>
      <c r="T65" s="4"/>
      <c r="U65" s="4"/>
    </row>
    <row r="66" spans="1:21" x14ac:dyDescent="0.25">
      <c r="A66" s="4"/>
      <c r="B66" s="4"/>
      <c r="C66" s="4"/>
      <c r="D66" s="4"/>
      <c r="E66" s="4"/>
      <c r="F66" s="4"/>
      <c r="G66" s="4"/>
      <c r="H66" s="4"/>
      <c r="I66" s="5"/>
      <c r="J66" s="5"/>
      <c r="K66" s="4"/>
      <c r="L66" s="4"/>
      <c r="M66" s="4"/>
      <c r="N66" s="6"/>
      <c r="O66" s="4"/>
      <c r="P66" s="4"/>
      <c r="Q66" s="4"/>
      <c r="R66" s="4"/>
      <c r="S66" s="4"/>
      <c r="T66" s="4"/>
      <c r="U66" s="4"/>
    </row>
    <row r="67" spans="1:21" x14ac:dyDescent="0.25">
      <c r="A67" s="4"/>
      <c r="B67" s="4"/>
      <c r="C67" s="4"/>
      <c r="D67" s="4"/>
      <c r="E67" s="4"/>
      <c r="F67" s="4"/>
      <c r="G67" s="4"/>
      <c r="H67" s="4"/>
      <c r="I67" s="5"/>
      <c r="J67" s="5"/>
      <c r="K67" s="4"/>
      <c r="L67" s="4"/>
      <c r="M67" s="4"/>
      <c r="N67" s="6"/>
      <c r="O67" s="4"/>
      <c r="P67" s="4"/>
      <c r="Q67" s="4"/>
      <c r="R67" s="4"/>
      <c r="S67" s="4"/>
      <c r="T67" s="4"/>
      <c r="U67" s="4"/>
    </row>
    <row r="68" spans="1:21" x14ac:dyDescent="0.25">
      <c r="A68" s="4"/>
      <c r="B68" s="4"/>
      <c r="C68" s="4"/>
      <c r="D68" s="4"/>
      <c r="E68" s="4"/>
      <c r="F68" s="4"/>
      <c r="G68" s="4"/>
      <c r="H68" s="4"/>
      <c r="I68" s="5"/>
      <c r="J68" s="5"/>
      <c r="K68" s="4"/>
      <c r="L68" s="4"/>
      <c r="M68" s="4"/>
      <c r="N68" s="6"/>
      <c r="O68" s="4"/>
      <c r="P68" s="4"/>
      <c r="Q68" s="4"/>
      <c r="R68" s="4"/>
      <c r="S68" s="4"/>
      <c r="T68" s="4"/>
      <c r="U68" s="4"/>
    </row>
    <row r="69" spans="1:21" x14ac:dyDescent="0.25">
      <c r="A69" s="4"/>
      <c r="B69" s="4"/>
      <c r="C69" s="4"/>
      <c r="D69" s="4"/>
      <c r="E69" s="4"/>
      <c r="F69" s="4"/>
      <c r="G69" s="4"/>
      <c r="H69" s="4"/>
      <c r="I69" s="5"/>
      <c r="J69" s="5"/>
      <c r="K69" s="4"/>
      <c r="L69" s="4"/>
      <c r="M69" s="4"/>
      <c r="N69" s="6"/>
      <c r="O69" s="4"/>
      <c r="P69" s="4"/>
      <c r="Q69" s="4"/>
      <c r="R69" s="4"/>
      <c r="S69" s="4"/>
      <c r="T69" s="4"/>
      <c r="U69" s="4"/>
    </row>
    <row r="70" spans="1:21" x14ac:dyDescent="0.25">
      <c r="A70" s="4"/>
      <c r="B70" s="4"/>
      <c r="C70" s="4"/>
      <c r="D70" s="4"/>
      <c r="E70" s="4"/>
      <c r="F70" s="4"/>
      <c r="G70" s="4"/>
      <c r="H70" s="4"/>
      <c r="I70" s="5"/>
      <c r="J70" s="5"/>
      <c r="K70" s="4"/>
      <c r="L70" s="4"/>
      <c r="M70" s="4"/>
      <c r="N70" s="6"/>
      <c r="O70" s="4"/>
      <c r="P70" s="4"/>
      <c r="Q70" s="4"/>
      <c r="R70" s="4"/>
      <c r="S70" s="4"/>
      <c r="T70" s="4"/>
      <c r="U70" s="4"/>
    </row>
    <row r="71" spans="1:21" x14ac:dyDescent="0.25">
      <c r="A71" s="6"/>
      <c r="B71" s="4"/>
      <c r="C71" s="4"/>
      <c r="D71" s="4"/>
      <c r="E71" s="4"/>
      <c r="F71" s="4"/>
      <c r="G71" s="4"/>
      <c r="H71" s="4"/>
      <c r="I71" s="5"/>
      <c r="J71" s="5"/>
      <c r="K71" s="4"/>
      <c r="L71" s="4"/>
      <c r="M71" s="4"/>
      <c r="N71" s="6"/>
      <c r="O71" s="4"/>
      <c r="P71" s="4"/>
      <c r="Q71" s="4"/>
      <c r="R71" s="4"/>
      <c r="S71" s="4"/>
      <c r="T71" s="4"/>
      <c r="U71" s="4"/>
    </row>
    <row r="72" spans="1:21" x14ac:dyDescent="0.25">
      <c r="A72" s="4"/>
      <c r="B72" s="4"/>
      <c r="C72" s="4"/>
      <c r="D72" s="4"/>
      <c r="E72" s="4"/>
      <c r="F72" s="4"/>
      <c r="G72" s="4"/>
      <c r="H72" s="4"/>
      <c r="I72" s="5"/>
      <c r="J72" s="5"/>
      <c r="K72" s="4"/>
      <c r="L72" s="4"/>
      <c r="M72" s="4"/>
      <c r="N72" s="6"/>
      <c r="O72" s="4"/>
      <c r="P72" s="4"/>
      <c r="Q72" s="4"/>
      <c r="R72" s="4"/>
      <c r="S72" s="4"/>
      <c r="T72" s="4"/>
      <c r="U72" s="4"/>
    </row>
    <row r="73" spans="1:21" x14ac:dyDescent="0.25">
      <c r="A73" s="4"/>
      <c r="B73" s="4"/>
      <c r="C73" s="4"/>
      <c r="D73" s="4"/>
      <c r="E73" s="4"/>
      <c r="F73" s="4"/>
      <c r="G73" s="4"/>
      <c r="H73" s="4"/>
      <c r="I73" s="5"/>
      <c r="J73" s="5"/>
      <c r="K73" s="4"/>
      <c r="L73" s="4"/>
      <c r="M73" s="4"/>
      <c r="N73" s="6"/>
      <c r="O73" s="4"/>
      <c r="P73" s="4"/>
      <c r="Q73" s="4"/>
      <c r="R73" s="4"/>
      <c r="S73" s="4"/>
      <c r="T73" s="4"/>
      <c r="U73" s="4"/>
    </row>
    <row r="74" spans="1:21" x14ac:dyDescent="0.25">
      <c r="A74" s="4"/>
      <c r="B74" s="4"/>
      <c r="C74" s="4"/>
      <c r="D74" s="4"/>
      <c r="E74" s="4"/>
      <c r="F74" s="4"/>
      <c r="G74" s="4"/>
      <c r="H74" s="4"/>
      <c r="I74" s="5"/>
      <c r="J74" s="5"/>
      <c r="K74" s="4"/>
      <c r="L74" s="4"/>
      <c r="M74" s="4"/>
      <c r="N74" s="6"/>
      <c r="O74" s="4"/>
      <c r="P74" s="4"/>
      <c r="Q74" s="4"/>
      <c r="R74" s="4"/>
      <c r="S74" s="4"/>
      <c r="T74" s="4"/>
      <c r="U74" s="4"/>
    </row>
    <row r="75" spans="1:21" x14ac:dyDescent="0.25">
      <c r="A75" s="4"/>
      <c r="B75" s="4"/>
      <c r="C75" s="4"/>
      <c r="D75" s="4"/>
      <c r="E75" s="4"/>
      <c r="F75" s="4"/>
      <c r="G75" s="4"/>
      <c r="H75" s="4"/>
      <c r="I75" s="5"/>
      <c r="J75" s="5"/>
      <c r="K75" s="4"/>
      <c r="L75" s="4"/>
      <c r="M75" s="4"/>
      <c r="N75" s="6"/>
      <c r="O75" s="4"/>
      <c r="P75" s="4"/>
      <c r="Q75" s="4"/>
      <c r="R75" s="4"/>
      <c r="S75" s="4"/>
      <c r="T75" s="4"/>
      <c r="U75" s="4"/>
    </row>
    <row r="76" spans="1:21" x14ac:dyDescent="0.25">
      <c r="A76" s="4"/>
      <c r="B76" s="4"/>
      <c r="C76" s="4"/>
      <c r="D76" s="4"/>
      <c r="E76" s="4"/>
      <c r="F76" s="4"/>
      <c r="G76" s="4"/>
      <c r="H76" s="4"/>
      <c r="I76" s="5"/>
      <c r="J76" s="5"/>
      <c r="K76" s="4"/>
      <c r="L76" s="4"/>
      <c r="M76" s="4"/>
      <c r="N76" s="6"/>
      <c r="O76" s="4"/>
      <c r="P76" s="4"/>
      <c r="Q76" s="4"/>
      <c r="R76" s="4"/>
      <c r="S76" s="4"/>
      <c r="T76" s="4"/>
      <c r="U76" s="4"/>
    </row>
    <row r="77" spans="1:21" x14ac:dyDescent="0.25">
      <c r="A77" s="4"/>
      <c r="B77" s="4"/>
      <c r="C77" s="4"/>
      <c r="D77" s="4"/>
      <c r="E77" s="4"/>
      <c r="F77" s="4"/>
      <c r="G77" s="4"/>
      <c r="H77" s="4"/>
      <c r="I77" s="5"/>
      <c r="J77" s="5"/>
      <c r="K77" s="4"/>
      <c r="L77" s="4"/>
      <c r="M77" s="4"/>
      <c r="N77" s="6"/>
      <c r="O77" s="4"/>
      <c r="P77" s="4"/>
      <c r="Q77" s="4"/>
      <c r="R77" s="4"/>
      <c r="S77" s="4"/>
      <c r="T77" s="4"/>
      <c r="U77" s="4"/>
    </row>
    <row r="78" spans="1:21" x14ac:dyDescent="0.25">
      <c r="A78" s="4"/>
      <c r="B78" s="4"/>
      <c r="C78" s="4"/>
      <c r="D78" s="4"/>
      <c r="E78" s="4"/>
      <c r="F78" s="4"/>
      <c r="G78" s="4"/>
      <c r="H78" s="4"/>
      <c r="I78" s="5"/>
      <c r="J78" s="5"/>
      <c r="K78" s="4"/>
      <c r="L78" s="4"/>
      <c r="M78" s="4"/>
      <c r="N78" s="6"/>
      <c r="O78" s="4"/>
      <c r="P78" s="4"/>
      <c r="Q78" s="4"/>
      <c r="R78" s="4"/>
      <c r="S78" s="4"/>
      <c r="T78" s="4"/>
      <c r="U78" s="4"/>
    </row>
    <row r="79" spans="1:21" x14ac:dyDescent="0.25">
      <c r="A79" s="4"/>
      <c r="B79" s="4"/>
      <c r="C79" s="4"/>
      <c r="D79" s="4"/>
      <c r="E79" s="4"/>
      <c r="F79" s="4"/>
      <c r="G79" s="4"/>
      <c r="H79" s="4"/>
      <c r="I79" s="5"/>
      <c r="J79" s="5"/>
      <c r="K79" s="4"/>
      <c r="L79" s="4"/>
      <c r="M79" s="4"/>
      <c r="N79" s="4"/>
      <c r="O79" s="4"/>
      <c r="P79" s="4"/>
      <c r="Q79" s="4"/>
      <c r="R79" s="4"/>
      <c r="S79" s="4"/>
      <c r="T79" s="4"/>
      <c r="U79" s="4"/>
    </row>
    <row r="80" spans="1:21" x14ac:dyDescent="0.25">
      <c r="A80" s="4"/>
      <c r="B80" s="4"/>
      <c r="C80" s="4"/>
      <c r="D80" s="4"/>
      <c r="E80" s="4"/>
      <c r="F80" s="4"/>
      <c r="G80" s="4"/>
      <c r="H80" s="4"/>
      <c r="I80" s="5"/>
      <c r="J80" s="5"/>
      <c r="K80" s="4"/>
      <c r="L80" s="4"/>
      <c r="M80" s="4"/>
      <c r="N80" s="4"/>
      <c r="O80" s="4"/>
      <c r="P80" s="4"/>
      <c r="Q80" s="4"/>
      <c r="R80" s="4"/>
      <c r="S80" s="4"/>
      <c r="T80" s="4"/>
      <c r="U80" s="4"/>
    </row>
    <row r="81" spans="1:21" x14ac:dyDescent="0.25">
      <c r="A81" s="4"/>
      <c r="B81" s="4"/>
      <c r="C81" s="4"/>
      <c r="D81" s="4"/>
      <c r="E81" s="4"/>
      <c r="F81" s="4"/>
      <c r="G81" s="4"/>
      <c r="H81" s="4"/>
      <c r="I81" s="5"/>
      <c r="J81" s="5"/>
      <c r="K81" s="4"/>
      <c r="L81" s="4"/>
      <c r="M81" s="4"/>
      <c r="N81" s="4"/>
      <c r="O81" s="4"/>
      <c r="P81" s="4"/>
      <c r="Q81" s="4"/>
      <c r="R81" s="4"/>
      <c r="S81" s="4"/>
      <c r="T81" s="4"/>
      <c r="U81" s="4"/>
    </row>
    <row r="82" spans="1:21" x14ac:dyDescent="0.25">
      <c r="A82" s="4"/>
      <c r="B82" s="4"/>
      <c r="C82" s="4"/>
      <c r="D82" s="4"/>
      <c r="E82" s="4"/>
      <c r="F82" s="4"/>
      <c r="G82" s="4"/>
      <c r="H82" s="4"/>
      <c r="I82" s="5"/>
      <c r="J82" s="5"/>
      <c r="K82" s="4"/>
      <c r="L82" s="4"/>
      <c r="M82" s="4"/>
      <c r="N82" s="4"/>
      <c r="O82" s="4"/>
      <c r="P82" s="4"/>
      <c r="Q82" s="4"/>
      <c r="R82" s="4"/>
      <c r="S82" s="4"/>
      <c r="T82" s="4"/>
      <c r="U82" s="4"/>
    </row>
    <row r="83" spans="1:21" x14ac:dyDescent="0.25">
      <c r="A83" s="4"/>
      <c r="B83" s="4"/>
      <c r="C83" s="4"/>
      <c r="D83" s="4"/>
      <c r="E83" s="4"/>
      <c r="F83" s="4"/>
      <c r="G83" s="4"/>
      <c r="H83" s="4"/>
      <c r="I83" s="5"/>
      <c r="J83" s="5"/>
      <c r="K83" s="4"/>
      <c r="L83" s="4"/>
      <c r="M83" s="4"/>
      <c r="N83" s="4"/>
      <c r="O83" s="4"/>
      <c r="P83" s="4"/>
      <c r="Q83" s="4"/>
      <c r="R83" s="4"/>
      <c r="S83" s="4"/>
      <c r="T83" s="4"/>
      <c r="U83" s="4"/>
    </row>
    <row r="84" spans="1:21" x14ac:dyDescent="0.25">
      <c r="A84" s="4"/>
      <c r="B84" s="4"/>
      <c r="C84" s="4"/>
      <c r="D84" s="4"/>
      <c r="E84" s="4"/>
      <c r="F84" s="4"/>
      <c r="G84" s="4"/>
      <c r="H84" s="4"/>
      <c r="I84" s="5"/>
      <c r="J84" s="5"/>
      <c r="K84" s="4"/>
      <c r="L84" s="4"/>
      <c r="M84" s="4"/>
      <c r="N84" s="4"/>
      <c r="O84" s="4"/>
      <c r="P84" s="4"/>
      <c r="Q84" s="4"/>
      <c r="R84" s="4"/>
      <c r="S84" s="4"/>
      <c r="T84" s="4"/>
      <c r="U84" s="4"/>
    </row>
    <row r="85" spans="1:21" x14ac:dyDescent="0.25">
      <c r="A85" s="4"/>
      <c r="B85" s="4"/>
      <c r="C85" s="4"/>
      <c r="D85" s="4"/>
      <c r="E85" s="4"/>
      <c r="F85" s="4"/>
      <c r="G85" s="4"/>
      <c r="H85" s="4"/>
      <c r="I85" s="5"/>
      <c r="J85" s="5"/>
      <c r="K85" s="4"/>
      <c r="L85" s="4"/>
      <c r="M85" s="4"/>
      <c r="N85" s="4"/>
      <c r="O85" s="4"/>
      <c r="P85" s="4"/>
      <c r="Q85" s="4"/>
      <c r="R85" s="4"/>
      <c r="S85" s="4"/>
      <c r="T85" s="4"/>
      <c r="U85" s="4"/>
    </row>
    <row r="86" spans="1:21" x14ac:dyDescent="0.25">
      <c r="A86" s="4"/>
      <c r="B86" s="4"/>
      <c r="C86" s="4"/>
      <c r="D86" s="4"/>
      <c r="E86" s="4"/>
      <c r="F86" s="4"/>
      <c r="G86" s="4"/>
      <c r="H86" s="4"/>
      <c r="I86" s="5"/>
      <c r="J86" s="5"/>
      <c r="K86" s="4"/>
      <c r="L86" s="4"/>
      <c r="M86" s="4"/>
      <c r="N86" s="4"/>
      <c r="O86" s="4"/>
      <c r="P86" s="4"/>
      <c r="Q86" s="4"/>
      <c r="R86" s="4"/>
      <c r="S86" s="4"/>
      <c r="T86" s="4"/>
      <c r="U86" s="4"/>
    </row>
    <row r="87" spans="1:21" x14ac:dyDescent="0.25">
      <c r="A87" s="4"/>
      <c r="B87" s="4"/>
      <c r="C87" s="4"/>
      <c r="D87" s="4"/>
      <c r="E87" s="4"/>
      <c r="F87" s="4"/>
      <c r="G87" s="4"/>
      <c r="H87" s="4"/>
      <c r="I87" s="5"/>
      <c r="J87" s="5"/>
      <c r="K87" s="4"/>
      <c r="L87" s="4"/>
      <c r="M87" s="4"/>
      <c r="N87" s="4"/>
      <c r="O87" s="4"/>
      <c r="P87" s="4"/>
      <c r="Q87" s="4"/>
      <c r="R87" s="4"/>
      <c r="S87" s="4"/>
      <c r="T87" s="4"/>
      <c r="U87" s="4"/>
    </row>
    <row r="88" spans="1:21" x14ac:dyDescent="0.25">
      <c r="A88" s="4"/>
      <c r="B88" s="4"/>
      <c r="C88" s="4"/>
      <c r="D88" s="4"/>
      <c r="E88" s="4"/>
      <c r="F88" s="4"/>
      <c r="G88" s="4"/>
      <c r="H88" s="4"/>
      <c r="I88" s="5"/>
      <c r="J88" s="5"/>
      <c r="K88" s="4"/>
      <c r="L88" s="4"/>
      <c r="M88" s="4"/>
      <c r="N88" s="4"/>
      <c r="O88" s="4"/>
      <c r="P88" s="4"/>
      <c r="Q88" s="4"/>
      <c r="R88" s="4"/>
      <c r="S88" s="4"/>
      <c r="T88" s="4"/>
      <c r="U88" s="4"/>
    </row>
    <row r="89" spans="1:21" x14ac:dyDescent="0.25">
      <c r="A89" s="4"/>
      <c r="B89" s="4"/>
      <c r="C89" s="4"/>
      <c r="D89" s="4"/>
      <c r="E89" s="4"/>
      <c r="F89" s="4"/>
      <c r="G89" s="4"/>
      <c r="H89" s="4"/>
      <c r="I89" s="5"/>
      <c r="J89" s="5"/>
      <c r="K89" s="4"/>
      <c r="L89" s="4"/>
      <c r="M89" s="4"/>
      <c r="N89" s="4"/>
      <c r="O89" s="4"/>
      <c r="P89" s="4"/>
      <c r="Q89" s="4"/>
      <c r="R89" s="4"/>
      <c r="S89" s="4"/>
      <c r="T89" s="4"/>
      <c r="U89" s="4"/>
    </row>
    <row r="90" spans="1:21" x14ac:dyDescent="0.25">
      <c r="A90" s="4"/>
      <c r="B90" s="4"/>
      <c r="C90" s="4"/>
      <c r="D90" s="4"/>
      <c r="E90" s="4"/>
      <c r="F90" s="4"/>
      <c r="G90" s="4"/>
      <c r="H90" s="4"/>
      <c r="I90" s="5"/>
      <c r="J90" s="5"/>
      <c r="K90" s="4"/>
      <c r="L90" s="4"/>
      <c r="M90" s="4"/>
      <c r="N90" s="4"/>
      <c r="O90" s="4"/>
      <c r="P90" s="4"/>
      <c r="Q90" s="4"/>
      <c r="R90" s="4"/>
      <c r="S90" s="4"/>
      <c r="T90" s="4"/>
      <c r="U90" s="4"/>
    </row>
    <row r="91" spans="1:21" x14ac:dyDescent="0.25">
      <c r="A91" s="4"/>
      <c r="B91" s="4"/>
      <c r="C91" s="4"/>
      <c r="D91" s="4"/>
      <c r="E91" s="4"/>
      <c r="F91" s="4"/>
      <c r="G91" s="4"/>
      <c r="H91" s="4"/>
      <c r="I91" s="5"/>
      <c r="J91" s="5"/>
      <c r="K91" s="4"/>
      <c r="L91" s="4"/>
      <c r="M91" s="4"/>
      <c r="N91" s="4"/>
      <c r="O91" s="4"/>
      <c r="P91" s="4"/>
      <c r="Q91" s="4"/>
      <c r="R91" s="4"/>
      <c r="S91" s="4"/>
      <c r="T91" s="4"/>
      <c r="U91" s="4"/>
    </row>
    <row r="92" spans="1:21" x14ac:dyDescent="0.25">
      <c r="A92" s="4"/>
      <c r="B92" s="4"/>
      <c r="C92" s="4"/>
      <c r="D92" s="4"/>
      <c r="E92" s="4"/>
      <c r="F92" s="4"/>
      <c r="G92" s="4"/>
      <c r="H92" s="4"/>
      <c r="I92" s="5"/>
      <c r="J92" s="5"/>
      <c r="K92" s="4"/>
      <c r="L92" s="4"/>
      <c r="M92" s="4"/>
      <c r="N92" s="4"/>
      <c r="O92" s="4"/>
      <c r="P92" s="4"/>
      <c r="Q92" s="4"/>
      <c r="R92" s="4"/>
      <c r="S92" s="4"/>
      <c r="T92" s="4"/>
      <c r="U92" s="4"/>
    </row>
    <row r="93" spans="1:21" x14ac:dyDescent="0.25">
      <c r="A93" s="4"/>
      <c r="B93" s="4"/>
      <c r="C93" s="4"/>
      <c r="D93" s="4"/>
      <c r="E93" s="4"/>
      <c r="F93" s="4"/>
      <c r="G93" s="4"/>
      <c r="H93" s="4"/>
      <c r="I93" s="5"/>
      <c r="J93" s="5"/>
      <c r="K93" s="4"/>
      <c r="L93" s="4"/>
      <c r="M93" s="4"/>
      <c r="N93" s="4"/>
      <c r="O93" s="4"/>
      <c r="P93" s="4"/>
      <c r="Q93" s="4"/>
      <c r="R93" s="4"/>
      <c r="S93" s="4"/>
      <c r="T93" s="4"/>
      <c r="U93" s="4"/>
    </row>
    <row r="94" spans="1:21" x14ac:dyDescent="0.25">
      <c r="A94" s="4"/>
      <c r="B94" s="4"/>
      <c r="C94" s="4"/>
      <c r="D94" s="4"/>
      <c r="E94" s="4"/>
      <c r="F94" s="4"/>
      <c r="G94" s="4"/>
      <c r="H94" s="4"/>
      <c r="I94" s="5"/>
      <c r="J94" s="5"/>
      <c r="K94" s="4"/>
      <c r="L94" s="4"/>
      <c r="M94" s="4"/>
      <c r="N94" s="4"/>
      <c r="O94" s="4"/>
      <c r="P94" s="4"/>
      <c r="Q94" s="4"/>
      <c r="R94" s="4"/>
      <c r="S94" s="4"/>
      <c r="T94" s="4"/>
      <c r="U94" s="4"/>
    </row>
    <row r="95" spans="1:21" x14ac:dyDescent="0.25">
      <c r="A95" s="4"/>
      <c r="B95" s="4"/>
      <c r="C95" s="4"/>
      <c r="D95" s="4"/>
      <c r="E95" s="4"/>
      <c r="F95" s="4"/>
      <c r="G95" s="4"/>
      <c r="H95" s="4"/>
      <c r="I95" s="5"/>
      <c r="J95" s="5"/>
      <c r="K95" s="4"/>
      <c r="L95" s="4"/>
      <c r="M95" s="4"/>
      <c r="N95" s="4"/>
      <c r="O95" s="4"/>
      <c r="P95" s="4"/>
      <c r="Q95" s="4"/>
      <c r="R95" s="4"/>
      <c r="S95" s="4"/>
      <c r="T95" s="4"/>
      <c r="U95" s="4"/>
    </row>
    <row r="96" spans="1:21" x14ac:dyDescent="0.25">
      <c r="A96" s="4"/>
      <c r="B96" s="4"/>
      <c r="C96" s="4"/>
      <c r="D96" s="4"/>
      <c r="E96" s="4"/>
      <c r="F96" s="4"/>
      <c r="G96" s="4"/>
      <c r="H96" s="4"/>
      <c r="I96" s="5"/>
      <c r="J96" s="5"/>
      <c r="K96" s="4"/>
      <c r="L96" s="4"/>
      <c r="M96" s="4"/>
      <c r="N96" s="4"/>
      <c r="O96" s="4"/>
      <c r="P96" s="4"/>
      <c r="Q96" s="4"/>
      <c r="R96" s="4"/>
      <c r="S96" s="4"/>
      <c r="T96" s="4"/>
      <c r="U96" s="4"/>
    </row>
    <row r="97" spans="1:21" x14ac:dyDescent="0.25">
      <c r="A97" s="4"/>
      <c r="B97" s="4"/>
      <c r="C97" s="4"/>
      <c r="D97" s="4"/>
      <c r="E97" s="4"/>
      <c r="F97" s="4"/>
      <c r="G97" s="4"/>
      <c r="H97" s="4"/>
      <c r="I97" s="5"/>
      <c r="J97" s="5"/>
      <c r="K97" s="6"/>
      <c r="L97" s="4"/>
      <c r="M97" s="4"/>
      <c r="N97" s="4"/>
      <c r="O97" s="4"/>
      <c r="P97" s="4"/>
      <c r="Q97" s="4"/>
      <c r="R97" s="4"/>
      <c r="S97" s="4"/>
      <c r="T97" s="4"/>
      <c r="U97" s="4"/>
    </row>
    <row r="98" spans="1:21" x14ac:dyDescent="0.25">
      <c r="A98" s="4"/>
      <c r="B98" s="4"/>
      <c r="C98" s="4"/>
      <c r="D98" s="4"/>
      <c r="E98" s="4"/>
      <c r="F98" s="4"/>
      <c r="G98" s="4"/>
      <c r="H98" s="4"/>
      <c r="I98" s="5"/>
      <c r="J98" s="5"/>
      <c r="K98" s="4"/>
      <c r="L98" s="4"/>
      <c r="M98" s="4"/>
      <c r="N98" s="6"/>
      <c r="O98" s="4"/>
      <c r="P98" s="4"/>
      <c r="Q98" s="4"/>
      <c r="R98" s="4"/>
      <c r="S98" s="4"/>
      <c r="T98" s="4"/>
      <c r="U98" s="4"/>
    </row>
    <row r="99" spans="1:21" x14ac:dyDescent="0.25">
      <c r="A99" s="4"/>
      <c r="B99" s="4"/>
      <c r="C99" s="4"/>
      <c r="D99" s="4"/>
      <c r="E99" s="4"/>
      <c r="F99" s="4"/>
      <c r="G99" s="4"/>
      <c r="H99" s="4"/>
      <c r="I99" s="5"/>
      <c r="J99" s="5"/>
      <c r="K99" s="4"/>
      <c r="L99" s="4"/>
      <c r="M99" s="4"/>
      <c r="N99" s="6"/>
      <c r="O99" s="4"/>
      <c r="P99" s="4"/>
      <c r="Q99" s="4"/>
      <c r="R99" s="4"/>
      <c r="S99" s="4"/>
      <c r="T99" s="4"/>
      <c r="U99" s="4"/>
    </row>
    <row r="100" spans="1:21" x14ac:dyDescent="0.25">
      <c r="A100" s="4"/>
      <c r="B100" s="4"/>
      <c r="C100" s="4"/>
      <c r="D100" s="4"/>
      <c r="E100" s="4"/>
      <c r="F100" s="4"/>
      <c r="G100" s="4"/>
      <c r="H100" s="4"/>
      <c r="I100" s="5"/>
      <c r="J100" s="5"/>
      <c r="K100" s="4"/>
      <c r="L100" s="4"/>
      <c r="M100" s="4"/>
      <c r="N100" s="6"/>
      <c r="O100" s="4"/>
      <c r="P100" s="4"/>
      <c r="Q100" s="4"/>
      <c r="R100" s="4"/>
      <c r="S100" s="4"/>
      <c r="T100" s="4"/>
      <c r="U100" s="4"/>
    </row>
    <row r="101" spans="1:21" x14ac:dyDescent="0.25">
      <c r="A101" s="4"/>
      <c r="B101" s="4"/>
      <c r="C101" s="4"/>
      <c r="D101" s="4"/>
      <c r="E101" s="4"/>
      <c r="F101" s="4"/>
      <c r="G101" s="4"/>
      <c r="H101" s="4"/>
      <c r="I101" s="5"/>
      <c r="J101" s="5"/>
      <c r="K101" s="4"/>
      <c r="L101" s="4"/>
      <c r="M101" s="4"/>
      <c r="N101" s="6"/>
      <c r="O101" s="4"/>
      <c r="P101" s="4"/>
      <c r="Q101" s="4"/>
      <c r="R101" s="4"/>
      <c r="S101" s="4"/>
      <c r="T101" s="4"/>
      <c r="U101" s="4"/>
    </row>
    <row r="102" spans="1:21" x14ac:dyDescent="0.25">
      <c r="A102" s="4"/>
      <c r="B102" s="4"/>
      <c r="C102" s="4"/>
      <c r="D102" s="4"/>
      <c r="E102" s="4"/>
      <c r="F102" s="4"/>
      <c r="G102" s="4"/>
      <c r="H102" s="4"/>
      <c r="I102" s="5"/>
      <c r="J102" s="5"/>
      <c r="K102" s="4"/>
      <c r="L102" s="4"/>
      <c r="M102" s="4"/>
      <c r="N102" s="6"/>
      <c r="O102" s="4"/>
      <c r="P102" s="4"/>
      <c r="Q102" s="4"/>
      <c r="R102" s="4"/>
      <c r="S102" s="4"/>
      <c r="T102" s="4"/>
      <c r="U102" s="4"/>
    </row>
    <row r="103" spans="1:21" x14ac:dyDescent="0.25">
      <c r="A103" s="4"/>
      <c r="B103" s="4"/>
      <c r="C103" s="4"/>
      <c r="D103" s="4"/>
      <c r="E103" s="4"/>
      <c r="F103" s="4"/>
      <c r="G103" s="4"/>
      <c r="H103" s="4"/>
      <c r="I103" s="5"/>
      <c r="J103" s="5"/>
      <c r="K103" s="4"/>
      <c r="L103" s="4"/>
      <c r="M103" s="4"/>
      <c r="N103" s="6"/>
      <c r="O103" s="4"/>
      <c r="P103" s="4"/>
      <c r="Q103" s="4"/>
      <c r="R103" s="4"/>
      <c r="S103" s="4"/>
      <c r="T103" s="4"/>
      <c r="U103" s="4"/>
    </row>
    <row r="104" spans="1:21" x14ac:dyDescent="0.25">
      <c r="A104" s="4"/>
      <c r="B104" s="4"/>
      <c r="C104" s="4"/>
      <c r="D104" s="4"/>
      <c r="E104" s="4"/>
      <c r="F104" s="4"/>
      <c r="G104" s="4"/>
      <c r="H104" s="4"/>
      <c r="I104" s="5"/>
      <c r="J104" s="5"/>
      <c r="K104" s="4"/>
      <c r="L104" s="4"/>
      <c r="M104" s="4"/>
      <c r="N104" s="6"/>
      <c r="O104" s="4"/>
      <c r="P104" s="4"/>
      <c r="Q104" s="4"/>
      <c r="R104" s="4"/>
      <c r="S104" s="4"/>
      <c r="T104" s="4"/>
      <c r="U104" s="4"/>
    </row>
    <row r="105" spans="1:21" x14ac:dyDescent="0.25">
      <c r="A105" s="4"/>
      <c r="B105" s="4"/>
      <c r="C105" s="4"/>
      <c r="D105" s="4"/>
      <c r="E105" s="4"/>
      <c r="F105" s="4"/>
      <c r="G105" s="4"/>
      <c r="H105" s="4"/>
      <c r="I105" s="5"/>
      <c r="J105" s="5"/>
      <c r="K105" s="4"/>
      <c r="L105" s="4"/>
      <c r="M105" s="4"/>
      <c r="N105" s="6"/>
      <c r="O105" s="4"/>
      <c r="P105" s="4"/>
      <c r="Q105" s="4"/>
      <c r="R105" s="4"/>
      <c r="S105" s="4"/>
      <c r="T105" s="4"/>
      <c r="U105" s="4"/>
    </row>
    <row r="106" spans="1:21" x14ac:dyDescent="0.25">
      <c r="A106" s="6"/>
      <c r="B106" s="4"/>
      <c r="C106" s="4"/>
      <c r="D106" s="4"/>
      <c r="E106" s="4"/>
      <c r="F106" s="4"/>
      <c r="G106" s="4"/>
      <c r="H106" s="4"/>
      <c r="I106" s="5"/>
      <c r="J106" s="5"/>
      <c r="K106" s="4"/>
      <c r="L106" s="4"/>
      <c r="M106" s="4"/>
      <c r="N106" s="6"/>
      <c r="O106" s="4"/>
      <c r="P106" s="4"/>
      <c r="Q106" s="4"/>
      <c r="R106" s="4"/>
      <c r="S106" s="4"/>
      <c r="T106" s="4"/>
      <c r="U106" s="4"/>
    </row>
    <row r="107" spans="1:21" x14ac:dyDescent="0.25">
      <c r="A107" s="4"/>
      <c r="B107" s="4"/>
      <c r="C107" s="4"/>
      <c r="D107" s="4"/>
      <c r="E107" s="4"/>
      <c r="F107" s="4"/>
      <c r="G107" s="4"/>
      <c r="H107" s="4"/>
      <c r="I107" s="5"/>
      <c r="J107" s="5"/>
      <c r="K107" s="4"/>
      <c r="L107" s="4"/>
      <c r="M107" s="4"/>
      <c r="N107" s="6"/>
      <c r="O107" s="4"/>
      <c r="P107" s="4"/>
      <c r="Q107" s="4"/>
      <c r="R107" s="4"/>
      <c r="S107" s="4"/>
      <c r="T107" s="4"/>
      <c r="U107" s="4"/>
    </row>
    <row r="108" spans="1:21" x14ac:dyDescent="0.25">
      <c r="A108" s="4"/>
      <c r="B108" s="4"/>
      <c r="C108" s="4"/>
      <c r="D108" s="4"/>
      <c r="E108" s="4"/>
      <c r="F108" s="4"/>
      <c r="G108" s="4"/>
      <c r="H108" s="4"/>
      <c r="I108" s="5"/>
      <c r="J108" s="5"/>
      <c r="K108" s="4"/>
      <c r="L108" s="4"/>
      <c r="M108" s="4"/>
      <c r="N108" s="6"/>
      <c r="O108" s="4"/>
      <c r="P108" s="4"/>
      <c r="Q108" s="4"/>
      <c r="R108" s="4"/>
      <c r="S108" s="4"/>
      <c r="T108" s="4"/>
      <c r="U108" s="4"/>
    </row>
    <row r="109" spans="1:21" x14ac:dyDescent="0.25">
      <c r="A109" s="4"/>
      <c r="B109" s="4"/>
      <c r="C109" s="4"/>
      <c r="D109" s="4"/>
      <c r="E109" s="4"/>
      <c r="F109" s="4"/>
      <c r="G109" s="4"/>
      <c r="H109" s="4"/>
      <c r="I109" s="5"/>
      <c r="J109" s="5"/>
      <c r="K109" s="4"/>
      <c r="L109" s="4"/>
      <c r="M109" s="4"/>
      <c r="N109" s="6"/>
      <c r="O109" s="4"/>
      <c r="P109" s="4"/>
      <c r="Q109" s="4"/>
      <c r="R109" s="4"/>
      <c r="S109" s="4"/>
      <c r="T109" s="4"/>
      <c r="U109" s="4"/>
    </row>
    <row r="110" spans="1:21" x14ac:dyDescent="0.25">
      <c r="A110" s="4"/>
      <c r="B110" s="4"/>
      <c r="C110" s="4"/>
      <c r="D110" s="4"/>
      <c r="E110" s="4"/>
      <c r="F110" s="4"/>
      <c r="G110" s="4"/>
      <c r="H110" s="4"/>
      <c r="I110" s="5"/>
      <c r="J110" s="5"/>
      <c r="K110" s="4"/>
      <c r="L110" s="4"/>
      <c r="M110" s="4"/>
      <c r="N110" s="6"/>
      <c r="O110" s="4"/>
      <c r="P110" s="4"/>
      <c r="Q110" s="4"/>
      <c r="R110" s="4"/>
      <c r="S110" s="4"/>
      <c r="T110" s="4"/>
      <c r="U110" s="4"/>
    </row>
    <row r="111" spans="1:21" x14ac:dyDescent="0.25">
      <c r="A111" s="4"/>
      <c r="B111" s="4"/>
      <c r="C111" s="4"/>
      <c r="D111" s="4"/>
      <c r="E111" s="4"/>
      <c r="F111" s="4"/>
      <c r="G111" s="4"/>
      <c r="H111" s="4"/>
      <c r="I111" s="5"/>
      <c r="J111" s="5"/>
      <c r="K111" s="4"/>
      <c r="L111" s="4"/>
      <c r="M111" s="4"/>
      <c r="N111" s="6"/>
      <c r="O111" s="4"/>
      <c r="P111" s="4"/>
      <c r="Q111" s="4"/>
      <c r="R111" s="4"/>
      <c r="S111" s="4"/>
      <c r="T111" s="4"/>
      <c r="U111" s="4"/>
    </row>
    <row r="112" spans="1:21" x14ac:dyDescent="0.25">
      <c r="A112" s="4"/>
      <c r="B112" s="4"/>
      <c r="C112" s="4"/>
      <c r="D112" s="4"/>
      <c r="E112" s="4"/>
      <c r="F112" s="4"/>
      <c r="G112" s="4"/>
      <c r="H112" s="4"/>
      <c r="I112" s="5"/>
      <c r="J112" s="5"/>
      <c r="K112" s="4"/>
      <c r="L112" s="4"/>
      <c r="M112" s="4"/>
      <c r="N112" s="6"/>
      <c r="O112" s="4"/>
      <c r="P112" s="4"/>
      <c r="Q112" s="4"/>
      <c r="R112" s="4"/>
      <c r="S112" s="4"/>
      <c r="T112" s="4"/>
      <c r="U112" s="4"/>
    </row>
    <row r="113" spans="1:21" x14ac:dyDescent="0.25">
      <c r="A113" s="4"/>
      <c r="B113" s="4"/>
      <c r="C113" s="4"/>
      <c r="D113" s="4"/>
      <c r="E113" s="4"/>
      <c r="F113" s="4"/>
      <c r="G113" s="4"/>
      <c r="H113" s="4"/>
      <c r="I113" s="5"/>
      <c r="J113" s="5"/>
      <c r="K113" s="4"/>
      <c r="L113" s="4"/>
      <c r="M113" s="4"/>
      <c r="N113" s="6"/>
      <c r="O113" s="4"/>
      <c r="P113" s="4"/>
      <c r="Q113" s="4"/>
      <c r="R113" s="4"/>
      <c r="S113" s="4"/>
      <c r="T113" s="4"/>
      <c r="U113" s="4"/>
    </row>
    <row r="114" spans="1:21" x14ac:dyDescent="0.25">
      <c r="A114" s="4"/>
      <c r="B114" s="4"/>
      <c r="C114" s="4"/>
      <c r="D114" s="4"/>
      <c r="E114" s="4"/>
      <c r="F114" s="4"/>
      <c r="G114" s="4"/>
      <c r="H114" s="4"/>
      <c r="I114" s="5"/>
      <c r="J114" s="5"/>
      <c r="K114" s="4"/>
      <c r="L114" s="4"/>
      <c r="M114" s="4"/>
      <c r="N114" s="6"/>
      <c r="O114" s="4"/>
      <c r="P114" s="4"/>
      <c r="Q114" s="4"/>
      <c r="R114" s="4"/>
      <c r="S114" s="4"/>
      <c r="T114" s="4"/>
      <c r="U114" s="4"/>
    </row>
    <row r="115" spans="1:21" x14ac:dyDescent="0.25">
      <c r="A115" s="4"/>
      <c r="B115" s="4"/>
      <c r="C115" s="4"/>
      <c r="D115" s="4"/>
      <c r="E115" s="4"/>
      <c r="F115" s="4"/>
      <c r="G115" s="4"/>
      <c r="H115" s="4"/>
      <c r="I115" s="5"/>
      <c r="J115" s="5"/>
      <c r="K115" s="4"/>
      <c r="L115" s="4"/>
      <c r="M115" s="4"/>
      <c r="N115" s="6"/>
      <c r="O115" s="4"/>
      <c r="P115" s="4"/>
      <c r="Q115" s="4"/>
      <c r="R115" s="4"/>
      <c r="S115" s="4"/>
      <c r="T115" s="4"/>
      <c r="U115" s="4"/>
    </row>
    <row r="116" spans="1:21" x14ac:dyDescent="0.25">
      <c r="A116" s="4"/>
      <c r="B116" s="4"/>
      <c r="C116" s="4"/>
      <c r="D116" s="4"/>
      <c r="E116" s="4"/>
      <c r="F116" s="4"/>
      <c r="G116" s="4"/>
      <c r="H116" s="4"/>
      <c r="I116" s="5"/>
      <c r="J116" s="5"/>
      <c r="K116" s="4"/>
      <c r="L116" s="4"/>
      <c r="M116" s="4"/>
      <c r="N116" s="6"/>
      <c r="O116" s="4"/>
      <c r="P116" s="4"/>
      <c r="Q116" s="4"/>
      <c r="R116" s="4"/>
      <c r="S116" s="4"/>
      <c r="T116" s="4"/>
      <c r="U116" s="4"/>
    </row>
    <row r="117" spans="1:21" x14ac:dyDescent="0.25">
      <c r="A117" s="4"/>
      <c r="B117" s="4"/>
      <c r="C117" s="4"/>
      <c r="D117" s="4"/>
      <c r="E117" s="4"/>
      <c r="F117" s="4"/>
      <c r="G117" s="4"/>
      <c r="H117" s="4"/>
      <c r="I117" s="5"/>
      <c r="J117" s="5"/>
      <c r="K117" s="4"/>
      <c r="L117" s="4"/>
      <c r="M117" s="4"/>
      <c r="N117" s="6"/>
      <c r="O117" s="4"/>
      <c r="P117" s="4"/>
      <c r="Q117" s="4"/>
      <c r="R117" s="4"/>
      <c r="S117" s="4"/>
      <c r="T117" s="4"/>
      <c r="U117" s="4"/>
    </row>
    <row r="118" spans="1:21" x14ac:dyDescent="0.25">
      <c r="A118" s="4"/>
      <c r="B118" s="4"/>
      <c r="C118" s="4"/>
      <c r="D118" s="4"/>
      <c r="E118" s="4"/>
      <c r="F118" s="4"/>
      <c r="G118" s="4"/>
      <c r="H118" s="4"/>
      <c r="I118" s="5"/>
      <c r="J118" s="5"/>
      <c r="K118" s="4"/>
      <c r="L118" s="4"/>
      <c r="M118" s="4"/>
      <c r="N118" s="6"/>
      <c r="O118" s="4"/>
      <c r="P118" s="4"/>
      <c r="Q118" s="4"/>
      <c r="R118" s="4"/>
      <c r="S118" s="4"/>
      <c r="T118" s="4"/>
      <c r="U118" s="4"/>
    </row>
    <row r="119" spans="1:21" x14ac:dyDescent="0.25">
      <c r="A119" s="4"/>
      <c r="B119" s="4"/>
      <c r="C119" s="4"/>
      <c r="D119" s="4"/>
      <c r="E119" s="4"/>
      <c r="F119" s="4"/>
      <c r="G119" s="4"/>
      <c r="H119" s="6"/>
      <c r="I119" s="5"/>
      <c r="J119" s="5"/>
      <c r="K119" s="4"/>
      <c r="L119" s="4"/>
      <c r="M119" s="4"/>
      <c r="N119" s="6"/>
      <c r="O119" s="4"/>
      <c r="P119" s="4"/>
      <c r="Q119" s="4"/>
      <c r="R119" s="4"/>
      <c r="S119" s="4"/>
      <c r="T119" s="4"/>
      <c r="U119" s="4"/>
    </row>
    <row r="120" spans="1:21" x14ac:dyDescent="0.25">
      <c r="A120" s="4"/>
      <c r="B120" s="4"/>
      <c r="C120" s="4"/>
      <c r="D120" s="4"/>
      <c r="E120" s="4"/>
      <c r="F120" s="4"/>
      <c r="G120" s="4"/>
      <c r="H120" s="4"/>
      <c r="I120" s="5"/>
      <c r="J120" s="5"/>
      <c r="K120" s="4"/>
      <c r="L120" s="4"/>
      <c r="M120" s="4"/>
      <c r="N120" s="6"/>
      <c r="O120" s="4"/>
      <c r="P120" s="4"/>
      <c r="Q120" s="4"/>
      <c r="R120" s="4"/>
      <c r="S120" s="4"/>
      <c r="T120" s="4"/>
      <c r="U120" s="4"/>
    </row>
    <row r="121" spans="1:21" x14ac:dyDescent="0.25">
      <c r="A121" s="4"/>
      <c r="B121" s="4"/>
      <c r="C121" s="4"/>
      <c r="D121" s="4"/>
      <c r="E121" s="4"/>
      <c r="F121" s="4"/>
      <c r="G121" s="4"/>
      <c r="H121" s="4"/>
      <c r="I121" s="5"/>
      <c r="J121" s="5"/>
      <c r="K121" s="4"/>
      <c r="L121" s="4"/>
      <c r="M121" s="4"/>
      <c r="N121" s="6"/>
      <c r="O121" s="4"/>
      <c r="P121" s="4"/>
      <c r="Q121" s="4"/>
      <c r="R121" s="4"/>
      <c r="S121" s="4"/>
      <c r="T121" s="4"/>
      <c r="U121" s="4"/>
    </row>
    <row r="122" spans="1:21" x14ac:dyDescent="0.25">
      <c r="A122" s="4"/>
      <c r="B122" s="4"/>
      <c r="C122" s="4"/>
      <c r="D122" s="4"/>
      <c r="E122" s="4"/>
      <c r="F122" s="4"/>
      <c r="G122" s="4"/>
      <c r="H122" s="4"/>
      <c r="I122" s="5"/>
      <c r="J122" s="5"/>
      <c r="K122" s="4"/>
      <c r="L122" s="4"/>
      <c r="M122" s="4"/>
      <c r="N122" s="6"/>
      <c r="O122" s="4"/>
      <c r="P122" s="4"/>
      <c r="Q122" s="4"/>
      <c r="R122" s="4"/>
      <c r="S122" s="4"/>
      <c r="T122" s="4"/>
      <c r="U122" s="4"/>
    </row>
    <row r="123" spans="1:21" x14ac:dyDescent="0.25">
      <c r="A123" s="4"/>
      <c r="B123" s="4"/>
      <c r="C123" s="4"/>
      <c r="D123" s="4"/>
      <c r="E123" s="4"/>
      <c r="F123" s="4"/>
      <c r="G123" s="4"/>
      <c r="H123" s="4"/>
      <c r="I123" s="5"/>
      <c r="J123" s="5"/>
      <c r="K123" s="4"/>
      <c r="L123" s="4"/>
      <c r="M123" s="4"/>
      <c r="N123" s="6"/>
      <c r="O123" s="4"/>
      <c r="P123" s="4"/>
      <c r="Q123" s="4"/>
      <c r="R123" s="4"/>
      <c r="S123" s="4"/>
      <c r="T123" s="4"/>
      <c r="U123" s="4"/>
    </row>
    <row r="124" spans="1:21" x14ac:dyDescent="0.25">
      <c r="A124" s="4"/>
      <c r="B124" s="4"/>
      <c r="C124" s="4"/>
      <c r="D124" s="4"/>
      <c r="E124" s="4"/>
      <c r="F124" s="4"/>
      <c r="G124" s="4"/>
      <c r="H124" s="4"/>
      <c r="I124" s="5"/>
      <c r="J124" s="5"/>
      <c r="K124" s="4"/>
      <c r="L124" s="4"/>
      <c r="M124" s="4"/>
      <c r="N124" s="6"/>
      <c r="O124" s="4"/>
      <c r="P124" s="4"/>
      <c r="Q124" s="4"/>
      <c r="R124" s="4"/>
      <c r="S124" s="4"/>
      <c r="T124" s="4"/>
      <c r="U124" s="4"/>
    </row>
    <row r="125" spans="1:21" x14ac:dyDescent="0.25">
      <c r="A125" s="4"/>
      <c r="B125" s="4"/>
      <c r="C125" s="4"/>
      <c r="D125" s="4"/>
      <c r="E125" s="4"/>
      <c r="F125" s="4"/>
      <c r="G125" s="4"/>
      <c r="H125" s="4"/>
      <c r="I125" s="5"/>
      <c r="J125" s="5"/>
      <c r="K125" s="4"/>
      <c r="L125" s="4"/>
      <c r="M125" s="4"/>
      <c r="N125" s="6"/>
      <c r="O125" s="4"/>
      <c r="P125" s="4"/>
      <c r="Q125" s="4"/>
      <c r="R125" s="4"/>
      <c r="S125" s="4"/>
      <c r="T125" s="4"/>
      <c r="U125" s="4"/>
    </row>
    <row r="126" spans="1:21" x14ac:dyDescent="0.25">
      <c r="A126" s="4"/>
      <c r="B126" s="4"/>
      <c r="C126" s="4"/>
      <c r="D126" s="4"/>
      <c r="E126" s="4"/>
      <c r="F126" s="4"/>
      <c r="G126" s="4"/>
      <c r="H126" s="4"/>
      <c r="I126" s="5"/>
      <c r="J126" s="5"/>
      <c r="K126" s="4"/>
      <c r="L126" s="4"/>
      <c r="M126" s="4"/>
      <c r="N126" s="6"/>
      <c r="O126" s="4"/>
      <c r="P126" s="4"/>
      <c r="Q126" s="4"/>
      <c r="R126" s="4"/>
      <c r="S126" s="4"/>
      <c r="T126" s="4"/>
      <c r="U126" s="4"/>
    </row>
    <row r="127" spans="1:21" x14ac:dyDescent="0.25">
      <c r="A127" s="4"/>
      <c r="B127" s="4"/>
      <c r="C127" s="4"/>
      <c r="D127" s="4"/>
      <c r="E127" s="4"/>
      <c r="F127" s="4"/>
      <c r="G127" s="4"/>
      <c r="H127" s="4"/>
      <c r="I127" s="5"/>
      <c r="J127" s="5"/>
      <c r="K127" s="4"/>
      <c r="L127" s="4"/>
      <c r="M127" s="4"/>
      <c r="N127" s="6"/>
      <c r="O127" s="4"/>
      <c r="P127" s="4"/>
      <c r="Q127" s="4"/>
      <c r="R127" s="4"/>
      <c r="S127" s="4"/>
      <c r="T127" s="4"/>
      <c r="U127" s="4"/>
    </row>
    <row r="128" spans="1:21" x14ac:dyDescent="0.25">
      <c r="A128" s="4"/>
      <c r="B128" s="4"/>
      <c r="C128" s="4"/>
      <c r="D128" s="4"/>
      <c r="E128" s="4"/>
      <c r="F128" s="4"/>
      <c r="G128" s="4"/>
      <c r="H128" s="4"/>
      <c r="I128" s="5"/>
      <c r="J128" s="5"/>
      <c r="K128" s="4"/>
      <c r="L128" s="4"/>
      <c r="M128" s="4"/>
      <c r="N128" s="6"/>
      <c r="O128" s="4"/>
      <c r="P128" s="4"/>
      <c r="Q128" s="4"/>
      <c r="R128" s="4"/>
      <c r="S128" s="4"/>
      <c r="T128" s="4"/>
      <c r="U128" s="4"/>
    </row>
    <row r="129" spans="1:21" x14ac:dyDescent="0.25">
      <c r="A129" s="4"/>
      <c r="B129" s="4"/>
      <c r="C129" s="4"/>
      <c r="D129" s="4"/>
      <c r="E129" s="4"/>
      <c r="F129" s="4"/>
      <c r="G129" s="4"/>
      <c r="H129" s="4"/>
      <c r="I129" s="5"/>
      <c r="J129" s="5"/>
      <c r="K129" s="4"/>
      <c r="L129" s="4"/>
      <c r="M129" s="4"/>
      <c r="N129" s="6"/>
      <c r="O129" s="4"/>
      <c r="P129" s="4"/>
      <c r="Q129" s="4"/>
      <c r="R129" s="4"/>
      <c r="S129" s="4"/>
      <c r="T129" s="4"/>
      <c r="U129" s="4"/>
    </row>
    <row r="130" spans="1:21" x14ac:dyDescent="0.25">
      <c r="A130" s="4"/>
      <c r="B130" s="4"/>
      <c r="C130" s="4"/>
      <c r="D130" s="4"/>
      <c r="E130" s="4"/>
      <c r="F130" s="4"/>
      <c r="G130" s="4"/>
      <c r="H130" s="4"/>
      <c r="I130" s="5"/>
      <c r="J130" s="5"/>
      <c r="K130" s="4"/>
      <c r="L130" s="4"/>
      <c r="M130" s="4"/>
      <c r="N130" s="6"/>
      <c r="O130" s="4"/>
      <c r="P130" s="4"/>
      <c r="Q130" s="4"/>
      <c r="R130" s="4"/>
      <c r="S130" s="4"/>
      <c r="T130" s="4"/>
      <c r="U130" s="4"/>
    </row>
    <row r="131" spans="1:21" x14ac:dyDescent="0.25">
      <c r="A131" s="4"/>
      <c r="B131" s="4"/>
      <c r="C131" s="4"/>
      <c r="D131" s="4"/>
      <c r="E131" s="4"/>
      <c r="F131" s="4"/>
      <c r="G131" s="4"/>
      <c r="H131" s="4"/>
      <c r="I131" s="5"/>
      <c r="J131" s="5"/>
      <c r="K131" s="4"/>
      <c r="L131" s="4"/>
      <c r="M131" s="4"/>
      <c r="N131" s="6"/>
      <c r="O131" s="4"/>
      <c r="P131" s="4"/>
      <c r="Q131" s="4"/>
      <c r="R131" s="4"/>
      <c r="S131" s="4"/>
      <c r="T131" s="4"/>
      <c r="U131" s="4"/>
    </row>
    <row r="132" spans="1:21" x14ac:dyDescent="0.25">
      <c r="A132" s="4"/>
      <c r="B132" s="4"/>
      <c r="C132" s="4"/>
      <c r="D132" s="4"/>
      <c r="E132" s="4"/>
      <c r="F132" s="4"/>
      <c r="G132" s="4"/>
      <c r="H132" s="4"/>
      <c r="I132" s="5"/>
      <c r="J132" s="5"/>
      <c r="K132" s="4"/>
      <c r="L132" s="4"/>
      <c r="M132" s="4"/>
      <c r="N132" s="6"/>
      <c r="O132" s="4"/>
      <c r="P132" s="4"/>
      <c r="Q132" s="4"/>
      <c r="R132" s="4"/>
      <c r="S132" s="4"/>
      <c r="T132" s="4"/>
      <c r="U132" s="4"/>
    </row>
    <row r="133" spans="1:21" x14ac:dyDescent="0.25">
      <c r="A133" s="4"/>
      <c r="B133" s="4"/>
      <c r="C133" s="4"/>
      <c r="D133" s="4"/>
      <c r="E133" s="4"/>
      <c r="F133" s="4"/>
      <c r="G133" s="4"/>
      <c r="H133" s="4"/>
      <c r="I133" s="5"/>
      <c r="J133" s="5"/>
      <c r="K133" s="4"/>
      <c r="L133" s="4"/>
      <c r="M133" s="4"/>
      <c r="N133" s="4"/>
      <c r="O133" s="4"/>
      <c r="P133" s="4"/>
      <c r="Q133" s="4"/>
      <c r="R133" s="4"/>
      <c r="S133" s="4"/>
      <c r="T133" s="4"/>
      <c r="U133" s="4"/>
    </row>
    <row r="134" spans="1:21" x14ac:dyDescent="0.25">
      <c r="A134" s="4"/>
      <c r="B134" s="4"/>
      <c r="C134" s="4"/>
      <c r="D134" s="4"/>
      <c r="E134" s="4"/>
      <c r="F134" s="4"/>
      <c r="G134" s="4"/>
      <c r="H134" s="4"/>
      <c r="I134" s="5"/>
      <c r="J134" s="5"/>
      <c r="K134" s="4"/>
      <c r="L134" s="4"/>
      <c r="M134" s="4"/>
      <c r="N134" s="4"/>
      <c r="O134" s="4"/>
      <c r="P134" s="4"/>
      <c r="Q134" s="4"/>
      <c r="R134" s="4"/>
      <c r="S134" s="4"/>
      <c r="T134" s="4"/>
      <c r="U134" s="4"/>
    </row>
    <row r="135" spans="1:21" x14ac:dyDescent="0.25">
      <c r="A135" s="4"/>
      <c r="B135" s="4"/>
      <c r="C135" s="4"/>
      <c r="D135" s="4"/>
      <c r="E135" s="4"/>
      <c r="F135" s="4"/>
      <c r="G135" s="4"/>
      <c r="H135" s="4"/>
      <c r="I135" s="5"/>
      <c r="J135" s="5"/>
      <c r="K135" s="4"/>
      <c r="L135" s="4"/>
      <c r="M135" s="4"/>
      <c r="N135" s="4"/>
      <c r="O135" s="4"/>
      <c r="P135" s="4"/>
      <c r="Q135" s="4"/>
      <c r="R135" s="4"/>
      <c r="S135" s="4"/>
      <c r="T135" s="4"/>
      <c r="U135" s="4"/>
    </row>
    <row r="136" spans="1:21" x14ac:dyDescent="0.25">
      <c r="A136" s="4"/>
      <c r="B136" s="4"/>
      <c r="C136" s="4"/>
      <c r="D136" s="4"/>
      <c r="E136" s="4"/>
      <c r="F136" s="4"/>
      <c r="G136" s="4"/>
      <c r="H136" s="4"/>
      <c r="I136" s="5"/>
      <c r="J136" s="5"/>
      <c r="K136" s="4"/>
      <c r="L136" s="4"/>
      <c r="M136" s="4"/>
      <c r="N136" s="4"/>
      <c r="O136" s="4"/>
      <c r="P136" s="4"/>
      <c r="Q136" s="4"/>
      <c r="R136" s="4"/>
      <c r="S136" s="4"/>
      <c r="T136" s="4"/>
      <c r="U136" s="4"/>
    </row>
    <row r="137" spans="1:21" x14ac:dyDescent="0.25">
      <c r="A137" s="4"/>
      <c r="B137" s="4"/>
      <c r="C137" s="4"/>
      <c r="D137" s="4"/>
      <c r="E137" s="4"/>
      <c r="F137" s="4"/>
      <c r="G137" s="4"/>
      <c r="H137" s="4"/>
      <c r="I137" s="5"/>
      <c r="J137" s="5"/>
      <c r="K137" s="4"/>
      <c r="L137" s="4"/>
      <c r="M137" s="4"/>
      <c r="N137" s="4"/>
      <c r="O137" s="4"/>
      <c r="P137" s="4"/>
      <c r="Q137" s="4"/>
      <c r="R137" s="4"/>
      <c r="S137" s="4"/>
      <c r="T137" s="4"/>
      <c r="U137" s="4"/>
    </row>
    <row r="138" spans="1:21" x14ac:dyDescent="0.25">
      <c r="A138" s="4"/>
      <c r="B138" s="4"/>
      <c r="C138" s="4"/>
      <c r="D138" s="4"/>
      <c r="E138" s="4"/>
      <c r="F138" s="4"/>
      <c r="G138" s="4"/>
      <c r="H138" s="4"/>
      <c r="I138" s="5"/>
      <c r="J138" s="5"/>
      <c r="K138" s="4"/>
      <c r="L138" s="4"/>
      <c r="M138" s="4"/>
      <c r="N138" s="4"/>
      <c r="O138" s="4"/>
      <c r="P138" s="4"/>
      <c r="Q138" s="4"/>
      <c r="R138" s="4"/>
      <c r="S138" s="4"/>
      <c r="T138" s="4"/>
      <c r="U138" s="4"/>
    </row>
    <row r="139" spans="1:21" x14ac:dyDescent="0.25">
      <c r="A139" s="4"/>
      <c r="B139" s="4"/>
      <c r="C139" s="4"/>
      <c r="D139" s="4"/>
      <c r="E139" s="4"/>
      <c r="F139" s="4"/>
      <c r="G139" s="4"/>
      <c r="H139" s="4"/>
      <c r="I139" s="5"/>
      <c r="J139" s="5"/>
      <c r="K139" s="4"/>
      <c r="L139" s="4"/>
      <c r="M139" s="4"/>
      <c r="N139" s="4"/>
      <c r="O139" s="4"/>
      <c r="P139" s="4"/>
      <c r="Q139" s="4"/>
      <c r="R139" s="4"/>
      <c r="S139" s="4"/>
      <c r="T139" s="4"/>
      <c r="U139" s="4"/>
    </row>
    <row r="140" spans="1:21" x14ac:dyDescent="0.25">
      <c r="A140" s="4"/>
      <c r="B140" s="4"/>
      <c r="C140" s="4"/>
      <c r="D140" s="4"/>
      <c r="E140" s="4"/>
      <c r="F140" s="4"/>
      <c r="G140" s="4"/>
      <c r="H140" s="4"/>
      <c r="I140" s="5"/>
      <c r="J140" s="5"/>
      <c r="K140" s="4"/>
      <c r="L140" s="4"/>
      <c r="M140" s="4"/>
      <c r="N140" s="4"/>
      <c r="O140" s="4"/>
      <c r="P140" s="4"/>
      <c r="Q140" s="4"/>
      <c r="R140" s="4"/>
      <c r="S140" s="4"/>
      <c r="T140" s="4"/>
      <c r="U140" s="4"/>
    </row>
    <row r="141" spans="1:21" x14ac:dyDescent="0.25">
      <c r="A141" s="4"/>
      <c r="B141" s="4"/>
      <c r="C141" s="4"/>
      <c r="D141" s="4"/>
      <c r="E141" s="4"/>
      <c r="F141" s="4"/>
      <c r="G141" s="4"/>
      <c r="H141" s="4"/>
      <c r="I141" s="5"/>
      <c r="J141" s="5"/>
      <c r="K141" s="4"/>
      <c r="L141" s="4"/>
      <c r="M141" s="4"/>
      <c r="N141" s="4"/>
      <c r="O141" s="4"/>
      <c r="P141" s="4"/>
      <c r="Q141" s="4"/>
      <c r="R141" s="4"/>
      <c r="S141" s="4"/>
      <c r="T141" s="4"/>
      <c r="U141" s="4"/>
    </row>
    <row r="142" spans="1:21" x14ac:dyDescent="0.25">
      <c r="A142" s="4"/>
      <c r="B142" s="4"/>
      <c r="C142" s="4"/>
      <c r="D142" s="4"/>
      <c r="E142" s="4"/>
      <c r="F142" s="4"/>
      <c r="G142" s="4"/>
      <c r="H142" s="4"/>
      <c r="I142" s="5"/>
      <c r="J142" s="5"/>
      <c r="K142" s="4"/>
      <c r="L142" s="4"/>
      <c r="M142" s="4"/>
      <c r="N142" s="4"/>
      <c r="O142" s="4"/>
      <c r="P142" s="4"/>
      <c r="Q142" s="4"/>
      <c r="R142" s="4"/>
      <c r="S142" s="4"/>
      <c r="T142" s="4"/>
      <c r="U142" s="4"/>
    </row>
    <row r="143" spans="1:21" x14ac:dyDescent="0.25">
      <c r="A143" s="4"/>
      <c r="B143" s="4"/>
      <c r="C143" s="4"/>
      <c r="D143" s="4"/>
      <c r="E143" s="4"/>
      <c r="F143" s="4"/>
      <c r="G143" s="4"/>
      <c r="H143" s="4"/>
      <c r="I143" s="5"/>
      <c r="J143" s="5"/>
      <c r="K143" s="4"/>
      <c r="L143" s="4"/>
      <c r="M143" s="4"/>
      <c r="N143" s="4"/>
      <c r="O143" s="4"/>
      <c r="P143" s="4"/>
      <c r="Q143" s="4"/>
      <c r="R143" s="4"/>
      <c r="S143" s="4"/>
      <c r="T143" s="4"/>
      <c r="U143" s="4"/>
    </row>
    <row r="144" spans="1:21" x14ac:dyDescent="0.25">
      <c r="A144" s="4"/>
      <c r="B144" s="4"/>
      <c r="C144" s="4"/>
      <c r="D144" s="4"/>
      <c r="E144" s="4"/>
      <c r="F144" s="4"/>
      <c r="G144" s="4"/>
      <c r="H144" s="4"/>
      <c r="I144" s="5"/>
      <c r="J144" s="5"/>
      <c r="K144" s="4"/>
      <c r="L144" s="4"/>
      <c r="M144" s="4"/>
      <c r="N144" s="4"/>
      <c r="O144" s="4"/>
      <c r="P144" s="4"/>
      <c r="Q144" s="4"/>
      <c r="R144" s="4"/>
      <c r="S144" s="4"/>
      <c r="T144" s="4"/>
      <c r="U144" s="4"/>
    </row>
    <row r="145" spans="1:21" x14ac:dyDescent="0.25">
      <c r="A145" s="4"/>
      <c r="B145" s="4"/>
      <c r="C145" s="4"/>
      <c r="D145" s="4"/>
      <c r="E145" s="4"/>
      <c r="F145" s="4"/>
      <c r="G145" s="4"/>
      <c r="H145" s="4"/>
      <c r="I145" s="5"/>
      <c r="J145" s="5"/>
      <c r="K145" s="4"/>
      <c r="L145" s="4"/>
      <c r="M145" s="4"/>
      <c r="N145" s="4"/>
      <c r="O145" s="4"/>
      <c r="P145" s="4"/>
      <c r="Q145" s="4"/>
      <c r="R145" s="4"/>
      <c r="S145" s="4"/>
      <c r="T145" s="4"/>
      <c r="U145" s="4"/>
    </row>
    <row r="146" spans="1:21" x14ac:dyDescent="0.25">
      <c r="A146" s="4"/>
      <c r="B146" s="4"/>
      <c r="C146" s="4"/>
      <c r="D146" s="4"/>
      <c r="E146" s="4"/>
      <c r="F146" s="4"/>
      <c r="G146" s="4"/>
      <c r="H146" s="4"/>
      <c r="I146" s="5"/>
      <c r="J146" s="5"/>
      <c r="K146" s="4"/>
      <c r="L146" s="4"/>
      <c r="M146" s="4"/>
      <c r="N146" s="4"/>
      <c r="O146" s="4"/>
      <c r="P146" s="4"/>
      <c r="Q146" s="4"/>
      <c r="R146" s="4"/>
      <c r="S146" s="4"/>
      <c r="T146" s="4"/>
      <c r="U146" s="4"/>
    </row>
    <row r="147" spans="1:21" x14ac:dyDescent="0.25">
      <c r="A147" s="4"/>
      <c r="B147" s="4"/>
      <c r="C147" s="4"/>
      <c r="D147" s="4"/>
      <c r="E147" s="4"/>
      <c r="F147" s="4"/>
      <c r="G147" s="4"/>
      <c r="H147" s="4"/>
      <c r="I147" s="5"/>
      <c r="J147" s="5"/>
      <c r="K147" s="4"/>
      <c r="L147" s="4"/>
      <c r="M147" s="4"/>
      <c r="N147" s="4"/>
      <c r="O147" s="4"/>
      <c r="P147" s="4"/>
      <c r="Q147" s="4"/>
      <c r="R147" s="4"/>
      <c r="S147" s="4"/>
      <c r="T147" s="4"/>
      <c r="U147" s="4"/>
    </row>
    <row r="148" spans="1:21" x14ac:dyDescent="0.25">
      <c r="A148" s="4"/>
      <c r="B148" s="4"/>
      <c r="C148" s="4"/>
      <c r="D148" s="4"/>
      <c r="E148" s="4"/>
      <c r="F148" s="4"/>
      <c r="G148" s="4"/>
      <c r="H148" s="4"/>
      <c r="I148" s="5"/>
      <c r="J148" s="5"/>
      <c r="K148" s="4"/>
      <c r="L148" s="4"/>
      <c r="M148" s="4"/>
      <c r="N148" s="4"/>
      <c r="O148" s="4"/>
      <c r="P148" s="4"/>
      <c r="Q148" s="4"/>
      <c r="R148" s="4"/>
      <c r="S148" s="4"/>
      <c r="T148" s="4"/>
      <c r="U148" s="4"/>
    </row>
    <row r="149" spans="1:21" x14ac:dyDescent="0.25">
      <c r="A149" s="4"/>
      <c r="B149" s="4"/>
      <c r="C149" s="4"/>
      <c r="D149" s="4"/>
      <c r="E149" s="4"/>
      <c r="F149" s="4"/>
      <c r="G149" s="4"/>
      <c r="H149" s="4"/>
      <c r="I149" s="5"/>
      <c r="J149" s="5"/>
      <c r="K149" s="4"/>
      <c r="L149" s="4"/>
      <c r="M149" s="4"/>
      <c r="N149" s="4"/>
      <c r="O149" s="4"/>
      <c r="P149" s="4"/>
      <c r="Q149" s="4"/>
      <c r="R149" s="4"/>
      <c r="S149" s="4"/>
      <c r="T149" s="4"/>
      <c r="U149" s="4"/>
    </row>
    <row r="150" spans="1:21" x14ac:dyDescent="0.25">
      <c r="A150" s="4"/>
      <c r="B150" s="4"/>
      <c r="C150" s="4"/>
      <c r="D150" s="4"/>
      <c r="E150" s="4"/>
      <c r="F150" s="4"/>
      <c r="G150" s="4"/>
      <c r="H150" s="4"/>
      <c r="I150" s="5"/>
      <c r="J150" s="5"/>
      <c r="K150" s="4"/>
      <c r="L150" s="4"/>
      <c r="M150" s="4"/>
      <c r="N150" s="4"/>
      <c r="O150" s="4"/>
      <c r="P150" s="4"/>
      <c r="Q150" s="4"/>
      <c r="R150" s="4"/>
      <c r="S150" s="4"/>
      <c r="T150" s="4"/>
      <c r="U150" s="4"/>
    </row>
    <row r="151" spans="1:21" x14ac:dyDescent="0.25">
      <c r="A151" s="4"/>
      <c r="B151" s="4"/>
      <c r="C151" s="4"/>
      <c r="D151" s="4"/>
      <c r="E151" s="4"/>
      <c r="F151" s="4"/>
      <c r="G151" s="4"/>
      <c r="H151" s="4"/>
      <c r="I151" s="5"/>
      <c r="J151" s="5"/>
      <c r="K151" s="4"/>
      <c r="L151" s="4"/>
      <c r="M151" s="4"/>
      <c r="N151" s="4"/>
      <c r="O151" s="4"/>
      <c r="P151" s="4"/>
      <c r="Q151" s="4"/>
      <c r="R151" s="4"/>
      <c r="S151" s="4"/>
      <c r="T151" s="4"/>
      <c r="U151" s="4"/>
    </row>
    <row r="152" spans="1:21" x14ac:dyDescent="0.25">
      <c r="A152" s="4"/>
      <c r="B152" s="4"/>
      <c r="C152" s="4"/>
      <c r="D152" s="4"/>
      <c r="E152" s="4"/>
      <c r="F152" s="4"/>
      <c r="G152" s="4"/>
      <c r="H152" s="4"/>
      <c r="I152" s="5"/>
      <c r="J152" s="5"/>
      <c r="K152" s="4"/>
      <c r="L152" s="4"/>
      <c r="M152" s="4"/>
      <c r="N152" s="4"/>
      <c r="O152" s="4"/>
      <c r="P152" s="4"/>
      <c r="Q152" s="4"/>
      <c r="R152" s="4"/>
      <c r="S152" s="4"/>
      <c r="T152" s="4"/>
      <c r="U152" s="4"/>
    </row>
    <row r="153" spans="1:21" x14ac:dyDescent="0.25">
      <c r="A153" s="4"/>
      <c r="B153" s="4"/>
      <c r="C153" s="4"/>
      <c r="D153" s="4"/>
      <c r="E153" s="4"/>
      <c r="F153" s="4"/>
      <c r="G153" s="4"/>
      <c r="H153" s="4"/>
      <c r="I153" s="5"/>
      <c r="J153" s="5"/>
      <c r="K153" s="4"/>
      <c r="L153" s="4"/>
      <c r="M153" s="4"/>
      <c r="N153" s="4"/>
      <c r="O153" s="4"/>
      <c r="P153" s="4"/>
      <c r="Q153" s="4"/>
      <c r="R153" s="4"/>
      <c r="S153" s="4"/>
      <c r="T153" s="4"/>
      <c r="U153" s="4"/>
    </row>
    <row r="154" spans="1:21" x14ac:dyDescent="0.25">
      <c r="A154" s="4"/>
      <c r="B154" s="4"/>
      <c r="C154" s="4"/>
      <c r="D154" s="4"/>
      <c r="E154" s="4"/>
      <c r="F154" s="4"/>
      <c r="G154" s="4"/>
      <c r="H154" s="4"/>
      <c r="I154" s="5"/>
      <c r="J154" s="5"/>
      <c r="K154" s="4"/>
      <c r="L154" s="4"/>
      <c r="M154" s="4"/>
      <c r="N154" s="4"/>
      <c r="O154" s="4"/>
      <c r="P154" s="4"/>
      <c r="Q154" s="4"/>
      <c r="R154" s="4"/>
      <c r="S154" s="4"/>
      <c r="T154" s="4"/>
      <c r="U154" s="4"/>
    </row>
    <row r="155" spans="1:21" x14ac:dyDescent="0.25">
      <c r="A155" s="4"/>
      <c r="B155" s="4"/>
      <c r="C155" s="4"/>
      <c r="D155" s="4"/>
      <c r="E155" s="4"/>
      <c r="F155" s="4"/>
      <c r="G155" s="4"/>
      <c r="H155" s="4"/>
      <c r="I155" s="5"/>
      <c r="J155" s="5"/>
      <c r="K155" s="4"/>
      <c r="L155" s="4"/>
      <c r="M155" s="4"/>
      <c r="N155" s="4"/>
      <c r="O155" s="4"/>
      <c r="P155" s="4"/>
      <c r="Q155" s="4"/>
      <c r="R155" s="4"/>
      <c r="S155" s="4"/>
      <c r="T155" s="4"/>
      <c r="U155" s="4"/>
    </row>
    <row r="156" spans="1:21" x14ac:dyDescent="0.25">
      <c r="A156" s="4"/>
      <c r="B156" s="4"/>
      <c r="C156" s="4"/>
      <c r="D156" s="4"/>
      <c r="E156" s="4"/>
      <c r="F156" s="4"/>
      <c r="G156" s="4"/>
      <c r="H156" s="4"/>
      <c r="I156" s="5"/>
      <c r="J156" s="5"/>
      <c r="K156" s="4"/>
      <c r="L156" s="4"/>
      <c r="M156" s="4"/>
      <c r="N156" s="4"/>
      <c r="O156" s="4"/>
      <c r="P156" s="4"/>
      <c r="Q156" s="4"/>
      <c r="R156" s="4"/>
      <c r="S156" s="4"/>
      <c r="T156" s="4"/>
      <c r="U156" s="4"/>
    </row>
    <row r="157" spans="1:21" x14ac:dyDescent="0.25">
      <c r="A157" s="4"/>
      <c r="B157" s="4"/>
      <c r="C157" s="4"/>
      <c r="D157" s="4"/>
      <c r="E157" s="4"/>
      <c r="F157" s="4"/>
      <c r="G157" s="4"/>
      <c r="H157" s="4"/>
      <c r="I157" s="5"/>
      <c r="J157" s="5"/>
      <c r="K157" s="4"/>
      <c r="L157" s="4"/>
      <c r="M157" s="4"/>
      <c r="N157" s="4"/>
      <c r="O157" s="4"/>
      <c r="P157" s="4"/>
      <c r="Q157" s="4"/>
      <c r="R157" s="4"/>
      <c r="S157" s="4"/>
      <c r="T157" s="4"/>
      <c r="U157" s="4"/>
    </row>
    <row r="158" spans="1:21" x14ac:dyDescent="0.25">
      <c r="A158" s="4"/>
      <c r="B158" s="4"/>
      <c r="C158" s="4"/>
      <c r="D158" s="4"/>
      <c r="E158" s="4"/>
      <c r="F158" s="4"/>
      <c r="G158" s="4"/>
      <c r="H158" s="4"/>
      <c r="I158" s="5"/>
      <c r="J158" s="5"/>
      <c r="K158" s="4"/>
      <c r="L158" s="4"/>
      <c r="M158" s="4"/>
      <c r="N158" s="4"/>
      <c r="O158" s="4"/>
      <c r="P158" s="4"/>
      <c r="Q158" s="4"/>
      <c r="R158" s="4"/>
      <c r="S158" s="4"/>
      <c r="T158" s="4"/>
      <c r="U158" s="4"/>
    </row>
    <row r="159" spans="1:21" x14ac:dyDescent="0.25">
      <c r="A159" s="4"/>
      <c r="B159" s="4"/>
      <c r="C159" s="4"/>
      <c r="D159" s="4"/>
      <c r="E159" s="4"/>
      <c r="F159" s="4"/>
      <c r="G159" s="4"/>
      <c r="H159" s="4"/>
      <c r="I159" s="5"/>
      <c r="J159" s="5"/>
      <c r="K159" s="4"/>
      <c r="L159" s="4"/>
      <c r="M159" s="4"/>
      <c r="N159" s="4"/>
      <c r="O159" s="4"/>
      <c r="P159" s="4"/>
      <c r="Q159" s="4"/>
      <c r="R159" s="4"/>
      <c r="S159" s="4"/>
      <c r="T159" s="4"/>
      <c r="U159" s="4"/>
    </row>
    <row r="160" spans="1:21" x14ac:dyDescent="0.25">
      <c r="A160" s="4"/>
      <c r="B160" s="4"/>
      <c r="C160" s="4"/>
      <c r="D160" s="4"/>
      <c r="E160" s="4"/>
      <c r="F160" s="4"/>
      <c r="G160" s="4"/>
      <c r="H160" s="4"/>
      <c r="I160" s="5"/>
      <c r="J160" s="5"/>
      <c r="K160" s="4"/>
      <c r="L160" s="4"/>
      <c r="M160" s="4"/>
      <c r="N160" s="6"/>
      <c r="O160" s="4"/>
      <c r="P160" s="4"/>
      <c r="Q160" s="4"/>
      <c r="R160" s="4"/>
      <c r="S160" s="4"/>
      <c r="T160" s="4"/>
      <c r="U160" s="4"/>
    </row>
    <row r="161" spans="1:21" x14ac:dyDescent="0.25">
      <c r="A161" s="4"/>
      <c r="B161" s="4"/>
      <c r="C161" s="4"/>
      <c r="D161" s="4"/>
      <c r="E161" s="4"/>
      <c r="F161" s="4"/>
      <c r="G161" s="4"/>
      <c r="H161" s="4"/>
      <c r="I161" s="5"/>
      <c r="J161" s="5"/>
      <c r="K161" s="4"/>
      <c r="L161" s="4"/>
      <c r="M161" s="4"/>
      <c r="N161" s="6"/>
      <c r="O161" s="4"/>
      <c r="P161" s="4"/>
      <c r="Q161" s="4"/>
      <c r="R161" s="4"/>
      <c r="S161" s="4"/>
      <c r="T161" s="4"/>
      <c r="U161" s="4"/>
    </row>
    <row r="162" spans="1:21" x14ac:dyDescent="0.25">
      <c r="A162" s="4"/>
      <c r="B162" s="4"/>
      <c r="C162" s="4"/>
      <c r="D162" s="4"/>
      <c r="E162" s="4"/>
      <c r="F162" s="4"/>
      <c r="G162" s="4"/>
      <c r="H162" s="4"/>
      <c r="I162" s="5"/>
      <c r="J162" s="5"/>
      <c r="K162" s="4"/>
      <c r="L162" s="4"/>
      <c r="M162" s="4"/>
      <c r="N162" s="6"/>
      <c r="O162" s="4"/>
      <c r="P162" s="4"/>
      <c r="Q162" s="4"/>
      <c r="R162" s="4"/>
      <c r="S162" s="4"/>
      <c r="T162" s="4"/>
      <c r="U162" s="4"/>
    </row>
    <row r="163" spans="1:21" x14ac:dyDescent="0.25">
      <c r="A163" s="4"/>
      <c r="B163" s="4"/>
      <c r="C163" s="4"/>
      <c r="D163" s="4"/>
      <c r="E163" s="4"/>
      <c r="F163" s="4"/>
      <c r="G163" s="4"/>
      <c r="H163" s="4"/>
      <c r="I163" s="5"/>
      <c r="J163" s="5"/>
      <c r="K163" s="4"/>
      <c r="L163" s="4"/>
      <c r="M163" s="4"/>
      <c r="N163" s="6"/>
      <c r="O163" s="4"/>
      <c r="P163" s="4"/>
      <c r="Q163" s="4"/>
      <c r="R163" s="4"/>
      <c r="S163" s="4"/>
      <c r="T163" s="4"/>
      <c r="U163" s="4"/>
    </row>
    <row r="164" spans="1:21" x14ac:dyDescent="0.25">
      <c r="A164" s="4"/>
      <c r="B164" s="4"/>
      <c r="C164" s="4"/>
      <c r="D164" s="4"/>
      <c r="E164" s="4"/>
      <c r="F164" s="4"/>
      <c r="G164" s="4"/>
      <c r="H164" s="4"/>
      <c r="I164" s="5"/>
      <c r="J164" s="5"/>
      <c r="K164" s="4"/>
      <c r="L164" s="4"/>
      <c r="M164" s="4"/>
      <c r="N164" s="6"/>
      <c r="O164" s="4"/>
      <c r="P164" s="4"/>
      <c r="Q164" s="4"/>
      <c r="R164" s="4"/>
      <c r="S164" s="4"/>
      <c r="T164" s="4"/>
      <c r="U164" s="4"/>
    </row>
    <row r="165" spans="1:21" x14ac:dyDescent="0.25">
      <c r="A165" s="4"/>
      <c r="B165" s="4"/>
      <c r="C165" s="4"/>
      <c r="D165" s="4"/>
      <c r="E165" s="4"/>
      <c r="F165" s="4"/>
      <c r="G165" s="4"/>
      <c r="H165" s="4"/>
      <c r="I165" s="5"/>
      <c r="J165" s="5"/>
      <c r="K165" s="4"/>
      <c r="L165" s="4"/>
      <c r="M165" s="4"/>
      <c r="N165" s="6"/>
      <c r="O165" s="4"/>
      <c r="P165" s="4"/>
      <c r="Q165" s="4"/>
      <c r="R165" s="4"/>
      <c r="S165" s="4"/>
      <c r="T165" s="4"/>
      <c r="U165" s="4"/>
    </row>
    <row r="166" spans="1:21" x14ac:dyDescent="0.25">
      <c r="A166" s="4"/>
      <c r="B166" s="4"/>
      <c r="C166" s="4"/>
      <c r="D166" s="4"/>
      <c r="E166" s="4"/>
      <c r="F166" s="4"/>
      <c r="G166" s="4"/>
      <c r="H166" s="4"/>
      <c r="I166" s="5"/>
      <c r="J166" s="5"/>
      <c r="K166" s="4"/>
      <c r="L166" s="4"/>
      <c r="M166" s="4"/>
      <c r="N166" s="6"/>
      <c r="O166" s="4"/>
      <c r="P166" s="4"/>
      <c r="Q166" s="4"/>
      <c r="R166" s="4"/>
      <c r="S166" s="4"/>
      <c r="T166" s="4"/>
      <c r="U166" s="4"/>
    </row>
    <row r="167" spans="1:21" x14ac:dyDescent="0.25">
      <c r="A167" s="4"/>
      <c r="B167" s="4"/>
      <c r="C167" s="4"/>
      <c r="D167" s="4"/>
      <c r="E167" s="4"/>
      <c r="F167" s="4"/>
      <c r="G167" s="4"/>
      <c r="H167" s="4"/>
      <c r="I167" s="5"/>
      <c r="J167" s="5"/>
      <c r="K167" s="4"/>
      <c r="L167" s="4"/>
      <c r="M167" s="4"/>
      <c r="N167" s="6"/>
      <c r="O167" s="4"/>
      <c r="P167" s="4"/>
      <c r="Q167" s="4"/>
      <c r="R167" s="4"/>
      <c r="S167" s="4"/>
      <c r="T167" s="4"/>
      <c r="U167" s="4"/>
    </row>
    <row r="168" spans="1:21" x14ac:dyDescent="0.25">
      <c r="A168" s="4"/>
      <c r="B168" s="4"/>
      <c r="C168" s="4"/>
      <c r="D168" s="4"/>
      <c r="E168" s="4"/>
      <c r="F168" s="4"/>
      <c r="G168" s="4"/>
      <c r="H168" s="4"/>
      <c r="I168" s="5"/>
      <c r="J168" s="5"/>
      <c r="K168" s="4"/>
      <c r="L168" s="4"/>
      <c r="M168" s="4"/>
      <c r="N168" s="6"/>
      <c r="O168" s="4"/>
      <c r="P168" s="4"/>
      <c r="Q168" s="4"/>
      <c r="R168" s="4"/>
      <c r="S168" s="4"/>
      <c r="T168" s="4"/>
      <c r="U168" s="4"/>
    </row>
    <row r="169" spans="1:21" x14ac:dyDescent="0.25">
      <c r="A169" s="4"/>
      <c r="B169" s="4"/>
      <c r="C169" s="4"/>
      <c r="D169" s="4"/>
      <c r="E169" s="4"/>
      <c r="F169" s="4"/>
      <c r="G169" s="4"/>
      <c r="H169" s="4"/>
      <c r="I169" s="5"/>
      <c r="J169" s="5"/>
      <c r="K169" s="4"/>
      <c r="L169" s="4"/>
      <c r="M169" s="4"/>
      <c r="N169" s="6"/>
      <c r="O169" s="4"/>
      <c r="P169" s="4"/>
      <c r="Q169" s="4"/>
      <c r="R169" s="4"/>
      <c r="S169" s="4"/>
      <c r="T169" s="4"/>
      <c r="U169" s="4"/>
    </row>
    <row r="170" spans="1:21" x14ac:dyDescent="0.25">
      <c r="A170" s="4"/>
      <c r="B170" s="4"/>
      <c r="C170" s="4"/>
      <c r="D170" s="4"/>
      <c r="E170" s="4"/>
      <c r="F170" s="4"/>
      <c r="G170" s="4"/>
      <c r="H170" s="4"/>
      <c r="I170" s="5"/>
      <c r="J170" s="5"/>
      <c r="K170" s="4"/>
      <c r="L170" s="4"/>
      <c r="M170" s="4"/>
      <c r="N170" s="6"/>
      <c r="O170" s="4"/>
      <c r="P170" s="4"/>
      <c r="Q170" s="4"/>
      <c r="R170" s="4"/>
      <c r="S170" s="4"/>
      <c r="T170" s="4"/>
      <c r="U170" s="4"/>
    </row>
    <row r="171" spans="1:21" x14ac:dyDescent="0.25">
      <c r="A171" s="4"/>
      <c r="B171" s="4"/>
      <c r="C171" s="4"/>
      <c r="D171" s="4"/>
      <c r="E171" s="4"/>
      <c r="F171" s="4"/>
      <c r="G171" s="4"/>
      <c r="H171" s="4"/>
      <c r="I171" s="5"/>
      <c r="J171" s="5"/>
      <c r="K171" s="4"/>
      <c r="L171" s="4"/>
      <c r="M171" s="4"/>
      <c r="N171" s="4"/>
      <c r="O171" s="4"/>
      <c r="P171" s="4"/>
      <c r="Q171" s="4"/>
      <c r="R171" s="4"/>
      <c r="S171" s="4"/>
      <c r="T171" s="4"/>
      <c r="U171" s="4"/>
    </row>
    <row r="172" spans="1:21" x14ac:dyDescent="0.25">
      <c r="A172" s="4"/>
      <c r="B172" s="4"/>
      <c r="C172" s="4"/>
      <c r="D172" s="4"/>
      <c r="E172" s="4"/>
      <c r="F172" s="4"/>
      <c r="G172" s="4"/>
      <c r="H172" s="4"/>
      <c r="I172" s="5"/>
      <c r="J172" s="5"/>
      <c r="K172" s="4"/>
      <c r="L172" s="4"/>
      <c r="M172" s="4"/>
      <c r="N172" s="6"/>
      <c r="O172" s="4"/>
      <c r="P172" s="4"/>
      <c r="Q172" s="4"/>
      <c r="R172" s="4"/>
      <c r="S172" s="4"/>
      <c r="T172" s="4"/>
      <c r="U172" s="4"/>
    </row>
    <row r="173" spans="1:21" x14ac:dyDescent="0.25">
      <c r="A173" s="4"/>
      <c r="B173" s="4"/>
      <c r="C173" s="4"/>
      <c r="D173" s="4"/>
      <c r="E173" s="4"/>
      <c r="F173" s="4"/>
      <c r="G173" s="4"/>
      <c r="H173" s="4"/>
      <c r="I173" s="5"/>
      <c r="J173" s="5"/>
      <c r="K173" s="4"/>
      <c r="L173" s="4"/>
      <c r="M173" s="4"/>
      <c r="N173" s="6"/>
      <c r="O173" s="4"/>
      <c r="P173" s="4"/>
      <c r="Q173" s="4"/>
      <c r="R173" s="4"/>
      <c r="S173" s="4"/>
      <c r="T173" s="4"/>
      <c r="U173" s="4"/>
    </row>
    <row r="174" spans="1:21" x14ac:dyDescent="0.25">
      <c r="A174" s="4"/>
      <c r="B174" s="4"/>
      <c r="C174" s="4"/>
      <c r="D174" s="4"/>
      <c r="E174" s="4"/>
      <c r="F174" s="4"/>
      <c r="G174" s="4"/>
      <c r="H174" s="4"/>
      <c r="I174" s="5"/>
      <c r="J174" s="5"/>
      <c r="K174" s="4"/>
      <c r="L174" s="4"/>
      <c r="M174" s="4"/>
      <c r="N174" s="6"/>
      <c r="O174" s="4"/>
      <c r="P174" s="4"/>
      <c r="Q174" s="4"/>
      <c r="R174" s="4"/>
      <c r="S174" s="4"/>
      <c r="T174" s="4"/>
      <c r="U174" s="4"/>
    </row>
    <row r="175" spans="1:21" x14ac:dyDescent="0.25">
      <c r="A175" s="4"/>
      <c r="B175" s="4"/>
      <c r="C175" s="4"/>
      <c r="D175" s="4"/>
      <c r="E175" s="4"/>
      <c r="F175" s="4"/>
      <c r="G175" s="4"/>
      <c r="H175" s="4"/>
      <c r="I175" s="5"/>
      <c r="J175" s="5"/>
      <c r="K175" s="4"/>
      <c r="L175" s="4"/>
      <c r="M175" s="4"/>
      <c r="N175" s="6"/>
      <c r="O175" s="4"/>
      <c r="P175" s="4"/>
      <c r="Q175" s="4"/>
      <c r="R175" s="4"/>
      <c r="S175" s="4"/>
      <c r="T175" s="4"/>
      <c r="U175" s="4"/>
    </row>
    <row r="176" spans="1:21" x14ac:dyDescent="0.25">
      <c r="A176" s="4"/>
      <c r="B176" s="4"/>
      <c r="C176" s="4"/>
      <c r="D176" s="4"/>
      <c r="E176" s="4"/>
      <c r="F176" s="4"/>
      <c r="G176" s="4"/>
      <c r="H176" s="4"/>
      <c r="I176" s="5"/>
      <c r="J176" s="5"/>
      <c r="K176" s="4"/>
      <c r="L176" s="4"/>
      <c r="M176" s="4"/>
      <c r="N176" s="6"/>
      <c r="O176" s="4"/>
      <c r="P176" s="4"/>
      <c r="Q176" s="4"/>
      <c r="R176" s="4"/>
      <c r="S176" s="4"/>
      <c r="T176" s="4"/>
      <c r="U176" s="4"/>
    </row>
    <row r="177" spans="1:21" x14ac:dyDescent="0.25">
      <c r="A177" s="4"/>
      <c r="B177" s="4"/>
      <c r="C177" s="4"/>
      <c r="D177" s="4"/>
      <c r="E177" s="4"/>
      <c r="F177" s="4"/>
      <c r="G177" s="4"/>
      <c r="H177" s="4"/>
      <c r="I177" s="5"/>
      <c r="J177" s="5"/>
      <c r="K177" s="4"/>
      <c r="L177" s="4"/>
      <c r="M177" s="4"/>
      <c r="N177" s="6"/>
      <c r="O177" s="4"/>
      <c r="P177" s="4"/>
      <c r="Q177" s="4"/>
      <c r="R177" s="4"/>
      <c r="S177" s="4"/>
      <c r="T177" s="4"/>
      <c r="U177" s="4"/>
    </row>
    <row r="178" spans="1:21" x14ac:dyDescent="0.25">
      <c r="A178" s="4"/>
      <c r="B178" s="4"/>
      <c r="C178" s="4"/>
      <c r="D178" s="4"/>
      <c r="E178" s="4"/>
      <c r="F178" s="4"/>
      <c r="G178" s="4"/>
      <c r="H178" s="4"/>
      <c r="I178" s="5"/>
      <c r="J178" s="5"/>
      <c r="K178" s="4"/>
      <c r="L178" s="4"/>
      <c r="M178" s="4"/>
      <c r="N178" s="6"/>
      <c r="O178" s="4"/>
      <c r="P178" s="4"/>
      <c r="Q178" s="4"/>
      <c r="R178" s="4"/>
      <c r="S178" s="4"/>
      <c r="T178" s="4"/>
      <c r="U178" s="4"/>
    </row>
    <row r="179" spans="1:21" x14ac:dyDescent="0.25">
      <c r="A179" s="4"/>
      <c r="B179" s="4"/>
      <c r="C179" s="4"/>
      <c r="D179" s="4"/>
      <c r="E179" s="4"/>
      <c r="F179" s="4"/>
      <c r="G179" s="4"/>
      <c r="H179" s="4"/>
      <c r="I179" s="5"/>
      <c r="J179" s="5"/>
      <c r="K179" s="4"/>
      <c r="L179" s="4"/>
      <c r="M179" s="4"/>
      <c r="N179" s="6"/>
      <c r="O179" s="4"/>
      <c r="P179" s="4"/>
      <c r="Q179" s="4"/>
      <c r="R179" s="4"/>
      <c r="S179" s="4"/>
      <c r="T179" s="4"/>
      <c r="U179" s="4"/>
    </row>
    <row r="180" spans="1:21" x14ac:dyDescent="0.25">
      <c r="A180" s="4"/>
      <c r="B180" s="4"/>
      <c r="C180" s="4"/>
      <c r="D180" s="4"/>
      <c r="E180" s="4"/>
      <c r="F180" s="4"/>
      <c r="G180" s="4"/>
      <c r="H180" s="4"/>
      <c r="I180" s="5"/>
      <c r="J180" s="5"/>
      <c r="K180" s="4"/>
      <c r="L180" s="4"/>
      <c r="M180" s="4"/>
      <c r="N180" s="6"/>
      <c r="O180" s="4"/>
      <c r="P180" s="4"/>
      <c r="Q180" s="4"/>
      <c r="R180" s="4"/>
      <c r="S180" s="4"/>
      <c r="T180" s="4"/>
      <c r="U180" s="4"/>
    </row>
    <row r="181" spans="1:21" x14ac:dyDescent="0.25">
      <c r="A181" s="4"/>
      <c r="B181" s="4"/>
      <c r="C181" s="4"/>
      <c r="D181" s="4"/>
      <c r="E181" s="4"/>
      <c r="F181" s="4"/>
      <c r="G181" s="4"/>
      <c r="H181" s="4"/>
      <c r="I181" s="5"/>
      <c r="J181" s="5"/>
      <c r="K181" s="4"/>
      <c r="L181" s="4"/>
      <c r="M181" s="4"/>
      <c r="N181" s="4"/>
      <c r="O181" s="4"/>
      <c r="P181" s="4"/>
      <c r="Q181" s="4"/>
      <c r="R181" s="4"/>
      <c r="S181" s="4"/>
      <c r="T181" s="4"/>
      <c r="U181" s="4"/>
    </row>
    <row r="182" spans="1:21" x14ac:dyDescent="0.25">
      <c r="A182" s="4"/>
      <c r="B182" s="4"/>
      <c r="C182" s="4"/>
      <c r="D182" s="4"/>
      <c r="E182" s="4"/>
      <c r="F182" s="4"/>
      <c r="G182" s="4"/>
      <c r="H182" s="4"/>
      <c r="I182" s="5"/>
      <c r="J182" s="5"/>
      <c r="K182" s="4"/>
      <c r="L182" s="4"/>
      <c r="M182" s="4"/>
      <c r="N182" s="4"/>
      <c r="O182" s="4"/>
      <c r="P182" s="4"/>
      <c r="Q182" s="4"/>
      <c r="R182" s="4"/>
      <c r="S182" s="4"/>
      <c r="T182" s="4"/>
      <c r="U182" s="4"/>
    </row>
    <row r="183" spans="1:21" x14ac:dyDescent="0.25">
      <c r="A183" s="4"/>
      <c r="B183" s="4"/>
      <c r="C183" s="4"/>
      <c r="D183" s="4"/>
      <c r="E183" s="4"/>
      <c r="F183" s="4"/>
      <c r="G183" s="4"/>
      <c r="H183" s="4"/>
      <c r="I183" s="5"/>
      <c r="J183" s="5"/>
      <c r="K183" s="4"/>
      <c r="L183" s="4"/>
      <c r="M183" s="4"/>
      <c r="N183" s="6"/>
      <c r="O183" s="4"/>
      <c r="P183" s="4"/>
      <c r="Q183" s="4"/>
      <c r="R183" s="4"/>
      <c r="S183" s="4"/>
      <c r="T183" s="4"/>
      <c r="U183" s="4"/>
    </row>
    <row r="184" spans="1:21" x14ac:dyDescent="0.25">
      <c r="A184" s="4"/>
      <c r="B184" s="4"/>
      <c r="C184" s="4"/>
      <c r="D184" s="4"/>
      <c r="E184" s="4"/>
      <c r="F184" s="4"/>
      <c r="G184" s="4"/>
      <c r="H184" s="4"/>
      <c r="I184" s="5"/>
      <c r="J184" s="5"/>
      <c r="K184" s="4"/>
      <c r="L184" s="4"/>
      <c r="M184" s="4"/>
      <c r="N184" s="6"/>
      <c r="O184" s="4"/>
      <c r="P184" s="4"/>
      <c r="Q184" s="4"/>
      <c r="R184" s="4"/>
      <c r="S184" s="4"/>
      <c r="T184" s="4"/>
      <c r="U184" s="4"/>
    </row>
    <row r="185" spans="1:21" x14ac:dyDescent="0.25">
      <c r="A185" s="4"/>
      <c r="B185" s="4"/>
      <c r="C185" s="4"/>
      <c r="D185" s="4"/>
      <c r="E185" s="4"/>
      <c r="F185" s="4"/>
      <c r="G185" s="4"/>
      <c r="H185" s="4"/>
      <c r="I185" s="5"/>
      <c r="J185" s="5"/>
      <c r="K185" s="4"/>
      <c r="L185" s="4"/>
      <c r="M185" s="4"/>
      <c r="N185" s="6"/>
      <c r="O185" s="4"/>
      <c r="P185" s="4"/>
      <c r="Q185" s="4"/>
      <c r="R185" s="4"/>
      <c r="S185" s="4"/>
      <c r="T185" s="4"/>
      <c r="U185" s="4"/>
    </row>
    <row r="186" spans="1:21" x14ac:dyDescent="0.25">
      <c r="A186" s="4"/>
      <c r="B186" s="4"/>
      <c r="C186" s="4"/>
      <c r="D186" s="4"/>
      <c r="E186" s="4"/>
      <c r="F186" s="4"/>
      <c r="G186" s="4"/>
      <c r="H186" s="4"/>
      <c r="I186" s="5"/>
      <c r="J186" s="5"/>
      <c r="K186" s="4"/>
      <c r="L186" s="4"/>
      <c r="M186" s="4"/>
      <c r="N186" s="6"/>
      <c r="O186" s="4"/>
      <c r="P186" s="4"/>
      <c r="Q186" s="4"/>
      <c r="R186" s="4"/>
      <c r="S186" s="4"/>
      <c r="T186" s="4"/>
      <c r="U186" s="4"/>
    </row>
    <row r="187" spans="1:21" x14ac:dyDescent="0.25">
      <c r="A187" s="4"/>
      <c r="B187" s="4"/>
      <c r="C187" s="4"/>
      <c r="D187" s="4"/>
      <c r="E187" s="4"/>
      <c r="F187" s="4"/>
      <c r="G187" s="4"/>
      <c r="H187" s="4"/>
      <c r="I187" s="5"/>
      <c r="J187" s="5"/>
      <c r="K187" s="4"/>
      <c r="L187" s="4"/>
      <c r="M187" s="4"/>
      <c r="N187" s="4"/>
      <c r="O187" s="4"/>
      <c r="P187" s="4"/>
      <c r="Q187" s="4"/>
      <c r="R187" s="4"/>
      <c r="S187" s="4"/>
      <c r="T187" s="4"/>
      <c r="U187" s="4"/>
    </row>
    <row r="188" spans="1:21" x14ac:dyDescent="0.25">
      <c r="A188" s="4"/>
      <c r="B188" s="4"/>
      <c r="C188" s="4"/>
      <c r="D188" s="4"/>
      <c r="E188" s="4"/>
      <c r="F188" s="4"/>
      <c r="G188" s="4"/>
      <c r="H188" s="4"/>
      <c r="I188" s="5"/>
      <c r="J188" s="5"/>
      <c r="K188" s="4"/>
      <c r="L188" s="4"/>
      <c r="M188" s="4"/>
      <c r="N188" s="4"/>
      <c r="O188" s="4"/>
      <c r="P188" s="4"/>
      <c r="Q188" s="4"/>
      <c r="R188" s="4"/>
      <c r="S188" s="4"/>
      <c r="T188" s="4"/>
      <c r="U188" s="4"/>
    </row>
    <row r="189" spans="1:21" x14ac:dyDescent="0.25">
      <c r="A189" s="4"/>
      <c r="B189" s="4"/>
      <c r="C189" s="4"/>
      <c r="D189" s="4"/>
      <c r="E189" s="4"/>
      <c r="F189" s="4"/>
      <c r="G189" s="4"/>
      <c r="H189" s="4"/>
      <c r="I189" s="5"/>
      <c r="J189" s="5"/>
      <c r="K189" s="4"/>
      <c r="L189" s="4"/>
      <c r="M189" s="4"/>
      <c r="N189" s="4"/>
      <c r="O189" s="4"/>
      <c r="P189" s="4"/>
      <c r="Q189" s="4"/>
      <c r="R189" s="4"/>
      <c r="S189" s="4"/>
      <c r="T189" s="4"/>
      <c r="U189" s="4"/>
    </row>
    <row r="190" spans="1:21" x14ac:dyDescent="0.25">
      <c r="A190" s="4"/>
      <c r="B190" s="4"/>
      <c r="C190" s="4"/>
      <c r="D190" s="4"/>
      <c r="E190" s="4"/>
      <c r="F190" s="4"/>
      <c r="G190" s="4"/>
      <c r="H190" s="4"/>
      <c r="I190" s="5"/>
      <c r="J190" s="5"/>
      <c r="K190" s="4"/>
      <c r="L190" s="4"/>
      <c r="M190" s="4"/>
      <c r="N190" s="4"/>
      <c r="O190" s="4"/>
      <c r="P190" s="4"/>
      <c r="Q190" s="4"/>
      <c r="R190" s="4"/>
      <c r="S190" s="4"/>
      <c r="T190" s="4"/>
      <c r="U190" s="4"/>
    </row>
    <row r="191" spans="1:21" x14ac:dyDescent="0.25">
      <c r="A191" s="4"/>
      <c r="B191" s="4"/>
      <c r="C191" s="4"/>
      <c r="D191" s="4"/>
      <c r="E191" s="4"/>
      <c r="F191" s="4"/>
      <c r="G191" s="4"/>
      <c r="H191" s="4"/>
      <c r="I191" s="5"/>
      <c r="J191" s="5"/>
      <c r="K191" s="4"/>
      <c r="L191" s="4"/>
      <c r="M191" s="4"/>
      <c r="N191" s="4"/>
      <c r="O191" s="4"/>
      <c r="P191" s="4"/>
      <c r="Q191" s="4"/>
      <c r="R191" s="4"/>
      <c r="S191" s="4"/>
      <c r="T191" s="4"/>
      <c r="U191" s="4"/>
    </row>
    <row r="192" spans="1:21" x14ac:dyDescent="0.25">
      <c r="A192" s="4"/>
      <c r="B192" s="4"/>
      <c r="C192" s="4"/>
      <c r="D192" s="4"/>
      <c r="E192" s="4"/>
      <c r="F192" s="4"/>
      <c r="G192" s="4"/>
      <c r="H192" s="4"/>
      <c r="I192" s="5"/>
      <c r="J192" s="5"/>
      <c r="K192" s="4"/>
      <c r="L192" s="4"/>
      <c r="M192" s="4"/>
      <c r="N192" s="4"/>
      <c r="O192" s="4"/>
      <c r="P192" s="4"/>
      <c r="Q192" s="4"/>
      <c r="R192" s="4"/>
      <c r="S192" s="4"/>
      <c r="T192" s="4"/>
      <c r="U192" s="4"/>
    </row>
    <row r="193" spans="1:21" x14ac:dyDescent="0.25">
      <c r="A193" s="4"/>
      <c r="B193" s="4"/>
      <c r="C193" s="4"/>
      <c r="D193" s="4"/>
      <c r="E193" s="4"/>
      <c r="F193" s="4"/>
      <c r="G193" s="4"/>
      <c r="H193" s="4"/>
      <c r="I193" s="5"/>
      <c r="J193" s="5"/>
      <c r="K193" s="4"/>
      <c r="L193" s="4"/>
      <c r="M193" s="4"/>
      <c r="N193" s="4"/>
      <c r="O193" s="4"/>
      <c r="P193" s="4"/>
      <c r="Q193" s="4"/>
      <c r="R193" s="4"/>
      <c r="S193" s="4"/>
      <c r="T193" s="4"/>
      <c r="U193" s="4"/>
    </row>
    <row r="194" spans="1:21" x14ac:dyDescent="0.25">
      <c r="A194" s="4"/>
      <c r="B194" s="4"/>
      <c r="C194" s="4"/>
      <c r="D194" s="4"/>
      <c r="E194" s="4"/>
      <c r="F194" s="4"/>
      <c r="G194" s="4"/>
      <c r="H194" s="4"/>
      <c r="I194" s="5"/>
      <c r="J194" s="5"/>
      <c r="K194" s="4"/>
      <c r="L194" s="4"/>
      <c r="M194" s="4"/>
      <c r="N194" s="4"/>
      <c r="O194" s="4"/>
      <c r="P194" s="4"/>
      <c r="Q194" s="4"/>
      <c r="R194" s="4"/>
      <c r="S194" s="4"/>
      <c r="T194" s="4"/>
      <c r="U194" s="4"/>
    </row>
    <row r="195" spans="1:21" x14ac:dyDescent="0.25">
      <c r="A195" s="4"/>
      <c r="B195" s="4"/>
      <c r="C195" s="4"/>
      <c r="D195" s="4"/>
      <c r="E195" s="4"/>
      <c r="F195" s="4"/>
      <c r="G195" s="4"/>
      <c r="H195" s="4"/>
      <c r="I195" s="5"/>
      <c r="J195" s="5"/>
      <c r="K195" s="4"/>
      <c r="L195" s="4"/>
      <c r="M195" s="4"/>
      <c r="N195" s="4"/>
      <c r="O195" s="4"/>
      <c r="P195" s="4"/>
      <c r="Q195" s="4"/>
      <c r="R195" s="4"/>
      <c r="S195" s="4"/>
      <c r="T195" s="4"/>
      <c r="U195" s="4"/>
    </row>
    <row r="196" spans="1:21" x14ac:dyDescent="0.25">
      <c r="A196" s="4"/>
      <c r="B196" s="4"/>
      <c r="C196" s="4"/>
      <c r="D196" s="4"/>
      <c r="E196" s="4"/>
      <c r="F196" s="4"/>
      <c r="G196" s="4"/>
      <c r="H196" s="4"/>
      <c r="I196" s="5"/>
      <c r="J196" s="5"/>
      <c r="K196" s="4"/>
      <c r="L196" s="4"/>
      <c r="M196" s="4"/>
      <c r="N196" s="4"/>
      <c r="O196" s="4"/>
      <c r="P196" s="4"/>
      <c r="Q196" s="4"/>
      <c r="R196" s="4"/>
      <c r="S196" s="4"/>
      <c r="T196" s="4"/>
      <c r="U196" s="4"/>
    </row>
    <row r="197" spans="1:21" x14ac:dyDescent="0.25">
      <c r="A197" s="4"/>
      <c r="B197" s="4"/>
      <c r="C197" s="4"/>
      <c r="D197" s="4"/>
      <c r="E197" s="4"/>
      <c r="F197" s="4"/>
      <c r="G197" s="4"/>
      <c r="H197" s="4"/>
      <c r="I197" s="5"/>
      <c r="J197" s="5"/>
      <c r="K197" s="4"/>
      <c r="L197" s="4"/>
      <c r="M197" s="4"/>
      <c r="N197" s="4"/>
      <c r="O197" s="4"/>
      <c r="P197" s="4"/>
      <c r="Q197" s="4"/>
      <c r="R197" s="4"/>
      <c r="S197" s="4"/>
      <c r="T197" s="4"/>
      <c r="U197" s="4"/>
    </row>
    <row r="198" spans="1:21" x14ac:dyDescent="0.25">
      <c r="A198" s="4"/>
      <c r="B198" s="4"/>
      <c r="C198" s="4"/>
      <c r="D198" s="4"/>
      <c r="E198" s="4"/>
      <c r="F198" s="4"/>
      <c r="G198" s="4"/>
      <c r="H198" s="4"/>
      <c r="I198" s="5"/>
      <c r="J198" s="5"/>
      <c r="K198" s="4"/>
      <c r="L198" s="4"/>
      <c r="M198" s="4"/>
      <c r="N198" s="4"/>
      <c r="O198" s="4"/>
      <c r="P198" s="4"/>
      <c r="Q198" s="4"/>
      <c r="R198" s="4"/>
      <c r="S198" s="4"/>
      <c r="T198" s="4"/>
      <c r="U198" s="4"/>
    </row>
    <row r="199" spans="1:21" x14ac:dyDescent="0.25">
      <c r="A199" s="4"/>
      <c r="B199" s="4"/>
      <c r="C199" s="4"/>
      <c r="D199" s="4"/>
      <c r="E199" s="4"/>
      <c r="F199" s="4"/>
      <c r="G199" s="4"/>
      <c r="H199" s="4"/>
      <c r="I199" s="5"/>
      <c r="J199" s="5"/>
      <c r="K199" s="4"/>
      <c r="L199" s="4"/>
      <c r="M199" s="4"/>
      <c r="N199" s="4"/>
      <c r="O199" s="4"/>
      <c r="P199" s="4"/>
      <c r="Q199" s="4"/>
      <c r="R199" s="4"/>
      <c r="S199" s="4"/>
      <c r="T199" s="4"/>
      <c r="U199" s="4"/>
    </row>
    <row r="200" spans="1:21" x14ac:dyDescent="0.25">
      <c r="A200" s="4"/>
      <c r="B200" s="4"/>
      <c r="C200" s="4"/>
      <c r="D200" s="4"/>
      <c r="E200" s="4"/>
      <c r="F200" s="4"/>
      <c r="G200" s="4"/>
      <c r="H200" s="4"/>
      <c r="I200" s="5"/>
      <c r="J200" s="5"/>
      <c r="K200" s="4"/>
      <c r="L200" s="4"/>
      <c r="M200" s="4"/>
      <c r="N200" s="4"/>
      <c r="O200" s="4"/>
      <c r="P200" s="4"/>
      <c r="Q200" s="4"/>
      <c r="R200" s="4"/>
      <c r="S200" s="4"/>
      <c r="T200" s="4"/>
      <c r="U200" s="4"/>
    </row>
    <row r="201" spans="1:21" x14ac:dyDescent="0.25">
      <c r="A201" s="4"/>
      <c r="B201" s="4"/>
      <c r="C201" s="4"/>
      <c r="D201" s="4"/>
      <c r="E201" s="4"/>
      <c r="F201" s="4"/>
      <c r="G201" s="4"/>
      <c r="H201" s="4"/>
      <c r="I201" s="5"/>
      <c r="J201" s="5"/>
      <c r="K201" s="4"/>
      <c r="L201" s="4"/>
      <c r="M201" s="4"/>
      <c r="N201" s="4"/>
      <c r="O201" s="4"/>
      <c r="P201" s="4"/>
      <c r="Q201" s="4"/>
      <c r="R201" s="4"/>
      <c r="S201" s="4"/>
      <c r="T201" s="4"/>
      <c r="U201" s="4"/>
    </row>
    <row r="202" spans="1:21" x14ac:dyDescent="0.25">
      <c r="A202" s="4"/>
      <c r="B202" s="4"/>
      <c r="C202" s="4"/>
      <c r="D202" s="4"/>
      <c r="E202" s="4"/>
      <c r="F202" s="4"/>
      <c r="G202" s="4"/>
      <c r="H202" s="4"/>
      <c r="I202" s="5"/>
      <c r="J202" s="5"/>
      <c r="K202" s="4"/>
      <c r="L202" s="4"/>
      <c r="M202" s="4"/>
      <c r="N202" s="4"/>
      <c r="O202" s="4"/>
      <c r="P202" s="4"/>
      <c r="Q202" s="4"/>
      <c r="R202" s="4"/>
      <c r="S202" s="4"/>
      <c r="T202" s="4"/>
      <c r="U202" s="4"/>
    </row>
    <row r="203" spans="1:21" x14ac:dyDescent="0.25">
      <c r="A203" s="4"/>
      <c r="B203" s="4"/>
      <c r="C203" s="4"/>
      <c r="D203" s="4"/>
      <c r="E203" s="4"/>
      <c r="F203" s="4"/>
      <c r="G203" s="4"/>
      <c r="H203" s="4"/>
      <c r="I203" s="5"/>
      <c r="J203" s="5"/>
      <c r="K203" s="4"/>
      <c r="L203" s="4"/>
      <c r="M203" s="4"/>
      <c r="N203" s="4"/>
      <c r="O203" s="4"/>
      <c r="P203" s="4"/>
      <c r="Q203" s="4"/>
      <c r="R203" s="4"/>
      <c r="S203" s="4"/>
      <c r="T203" s="4"/>
      <c r="U203" s="4"/>
    </row>
    <row r="204" spans="1:21" x14ac:dyDescent="0.25">
      <c r="A204" s="4"/>
      <c r="B204" s="4"/>
      <c r="C204" s="4"/>
      <c r="D204" s="4"/>
      <c r="E204" s="4"/>
      <c r="F204" s="4"/>
      <c r="G204" s="4"/>
      <c r="H204" s="4"/>
      <c r="I204" s="5"/>
      <c r="J204" s="5"/>
      <c r="K204" s="4"/>
      <c r="L204" s="4"/>
      <c r="M204" s="4"/>
      <c r="N204" s="4"/>
      <c r="O204" s="4"/>
      <c r="P204" s="4"/>
      <c r="Q204" s="4"/>
      <c r="R204" s="4"/>
      <c r="S204" s="4"/>
      <c r="T204" s="4"/>
      <c r="U204" s="4"/>
    </row>
    <row r="205" spans="1:21" x14ac:dyDescent="0.25">
      <c r="A205" s="4"/>
      <c r="B205" s="4"/>
      <c r="C205" s="4"/>
      <c r="D205" s="4"/>
      <c r="E205" s="4"/>
      <c r="F205" s="4"/>
      <c r="G205" s="4"/>
      <c r="H205" s="4"/>
      <c r="I205" s="5"/>
      <c r="J205" s="5"/>
      <c r="K205" s="4"/>
      <c r="L205" s="4"/>
      <c r="M205" s="4"/>
      <c r="N205" s="4"/>
      <c r="O205" s="4"/>
      <c r="P205" s="4"/>
      <c r="Q205" s="4"/>
      <c r="R205" s="4"/>
      <c r="S205" s="4"/>
      <c r="T205" s="4"/>
      <c r="U205" s="4"/>
    </row>
    <row r="206" spans="1:21" x14ac:dyDescent="0.25">
      <c r="A206" s="4"/>
      <c r="B206" s="4"/>
      <c r="C206" s="4"/>
      <c r="D206" s="4"/>
      <c r="E206" s="4"/>
      <c r="F206" s="4"/>
      <c r="G206" s="4"/>
      <c r="H206" s="4"/>
      <c r="I206" s="5"/>
      <c r="J206" s="5"/>
      <c r="K206" s="4"/>
      <c r="L206" s="4"/>
      <c r="M206" s="4"/>
      <c r="N206" s="4"/>
      <c r="O206" s="4"/>
      <c r="P206" s="4"/>
      <c r="Q206" s="4"/>
      <c r="R206" s="4"/>
      <c r="S206" s="4"/>
      <c r="T206" s="4"/>
      <c r="U206" s="4"/>
    </row>
    <row r="207" spans="1:21" x14ac:dyDescent="0.25">
      <c r="A207" s="4"/>
      <c r="B207" s="4"/>
      <c r="C207" s="4"/>
      <c r="D207" s="4"/>
      <c r="E207" s="4"/>
      <c r="F207" s="4"/>
      <c r="G207" s="4"/>
      <c r="H207" s="4"/>
      <c r="I207" s="5"/>
      <c r="J207" s="5"/>
      <c r="K207" s="4"/>
      <c r="L207" s="4"/>
      <c r="M207" s="4"/>
      <c r="N207" s="4"/>
      <c r="O207" s="4"/>
      <c r="P207" s="4"/>
      <c r="Q207" s="4"/>
      <c r="R207" s="4"/>
      <c r="S207" s="4"/>
      <c r="T207" s="4"/>
      <c r="U207" s="4"/>
    </row>
    <row r="208" spans="1:21" x14ac:dyDescent="0.25">
      <c r="A208" s="4"/>
      <c r="B208" s="4"/>
      <c r="C208" s="4"/>
      <c r="D208" s="4"/>
      <c r="E208" s="4"/>
      <c r="F208" s="4"/>
      <c r="G208" s="4"/>
      <c r="H208" s="4"/>
      <c r="I208" s="5"/>
      <c r="J208" s="5"/>
      <c r="K208" s="4"/>
      <c r="L208" s="4"/>
      <c r="M208" s="4"/>
      <c r="N208" s="4"/>
      <c r="O208" s="4"/>
      <c r="P208" s="4"/>
      <c r="Q208" s="4"/>
      <c r="R208" s="4"/>
      <c r="S208" s="4"/>
      <c r="T208" s="4"/>
      <c r="U208" s="4"/>
    </row>
    <row r="209" spans="1:21" x14ac:dyDescent="0.25">
      <c r="A209" s="4"/>
      <c r="B209" s="4"/>
      <c r="C209" s="4"/>
      <c r="D209" s="4"/>
      <c r="E209" s="4"/>
      <c r="F209" s="4"/>
      <c r="G209" s="4"/>
      <c r="H209" s="4"/>
      <c r="I209" s="5"/>
      <c r="J209" s="5"/>
      <c r="K209" s="4"/>
      <c r="L209" s="4"/>
      <c r="M209" s="4"/>
      <c r="N209" s="4"/>
      <c r="O209" s="4"/>
      <c r="P209" s="4"/>
      <c r="Q209" s="4"/>
      <c r="R209" s="4"/>
      <c r="S209" s="4"/>
      <c r="T209" s="4"/>
      <c r="U209" s="4"/>
    </row>
    <row r="210" spans="1:21" x14ac:dyDescent="0.25">
      <c r="A210" s="4"/>
      <c r="B210" s="4"/>
      <c r="C210" s="4"/>
      <c r="D210" s="4"/>
      <c r="E210" s="4"/>
      <c r="F210" s="4"/>
      <c r="G210" s="4"/>
      <c r="H210" s="4"/>
      <c r="I210" s="5"/>
      <c r="J210" s="5"/>
      <c r="K210" s="4"/>
      <c r="L210" s="4"/>
      <c r="M210" s="4"/>
      <c r="N210" s="4"/>
      <c r="O210" s="4"/>
      <c r="P210" s="4"/>
      <c r="Q210" s="4"/>
      <c r="R210" s="4"/>
      <c r="S210" s="4"/>
      <c r="T210" s="4"/>
      <c r="U210" s="4"/>
    </row>
    <row r="211" spans="1:21" x14ac:dyDescent="0.25">
      <c r="A211" s="4"/>
      <c r="B211" s="4"/>
      <c r="C211" s="4"/>
      <c r="D211" s="4"/>
      <c r="E211" s="4"/>
      <c r="F211" s="4"/>
      <c r="G211" s="4"/>
      <c r="H211" s="4"/>
      <c r="I211" s="5"/>
      <c r="J211" s="5"/>
      <c r="K211" s="4"/>
      <c r="L211" s="4"/>
      <c r="M211" s="4"/>
      <c r="N211" s="4"/>
      <c r="O211" s="4"/>
      <c r="P211" s="4"/>
      <c r="Q211" s="4"/>
      <c r="R211" s="4"/>
      <c r="S211" s="4"/>
      <c r="T211" s="4"/>
      <c r="U211" s="4"/>
    </row>
    <row r="212" spans="1:21" x14ac:dyDescent="0.25">
      <c r="A212" s="4"/>
      <c r="B212" s="4"/>
      <c r="C212" s="4"/>
      <c r="D212" s="4"/>
      <c r="E212" s="4"/>
      <c r="F212" s="4"/>
      <c r="G212" s="4"/>
      <c r="H212" s="4"/>
      <c r="I212" s="5"/>
      <c r="J212" s="5"/>
      <c r="K212" s="4"/>
      <c r="L212" s="4"/>
      <c r="M212" s="4"/>
      <c r="N212" s="4"/>
      <c r="O212" s="4"/>
      <c r="P212" s="4"/>
      <c r="Q212" s="4"/>
      <c r="R212" s="4"/>
      <c r="S212" s="4"/>
      <c r="T212" s="4"/>
      <c r="U212" s="4"/>
    </row>
    <row r="213" spans="1:21" x14ac:dyDescent="0.25">
      <c r="A213" s="4"/>
      <c r="B213" s="4"/>
      <c r="C213" s="4"/>
      <c r="D213" s="4"/>
      <c r="E213" s="4"/>
      <c r="F213" s="4"/>
      <c r="G213" s="4"/>
      <c r="H213" s="4"/>
      <c r="I213" s="5"/>
      <c r="J213" s="5"/>
      <c r="K213" s="4"/>
      <c r="L213" s="4"/>
      <c r="M213" s="4"/>
      <c r="N213" s="4"/>
      <c r="O213" s="4"/>
      <c r="P213" s="4"/>
      <c r="Q213" s="4"/>
      <c r="R213" s="4"/>
      <c r="S213" s="4"/>
      <c r="T213" s="4"/>
      <c r="U213" s="4"/>
    </row>
    <row r="214" spans="1:21" x14ac:dyDescent="0.25">
      <c r="A214" s="4"/>
      <c r="B214" s="4"/>
      <c r="C214" s="4"/>
      <c r="D214" s="4"/>
      <c r="E214" s="4"/>
      <c r="F214" s="4"/>
      <c r="G214" s="4"/>
      <c r="H214" s="4"/>
      <c r="I214" s="5"/>
      <c r="J214" s="5"/>
      <c r="K214" s="4"/>
      <c r="L214" s="4"/>
      <c r="M214" s="4"/>
      <c r="N214" s="4"/>
      <c r="O214" s="4"/>
      <c r="P214" s="4"/>
      <c r="Q214" s="4"/>
      <c r="R214" s="4"/>
      <c r="S214" s="4"/>
      <c r="T214" s="4"/>
      <c r="U214" s="4"/>
    </row>
    <row r="215" spans="1:21" x14ac:dyDescent="0.25">
      <c r="A215" s="4"/>
      <c r="B215" s="4"/>
      <c r="C215" s="4"/>
      <c r="D215" s="4"/>
      <c r="E215" s="4"/>
      <c r="F215" s="4"/>
      <c r="G215" s="4"/>
      <c r="H215" s="4"/>
      <c r="I215" s="5"/>
      <c r="J215" s="5"/>
      <c r="K215" s="4"/>
      <c r="L215" s="4"/>
      <c r="M215" s="4"/>
      <c r="N215" s="4"/>
      <c r="O215" s="4"/>
      <c r="P215" s="4"/>
      <c r="Q215" s="4"/>
      <c r="R215" s="4"/>
      <c r="S215" s="4"/>
      <c r="T215" s="4"/>
      <c r="U215" s="4"/>
    </row>
    <row r="216" spans="1:21" x14ac:dyDescent="0.25">
      <c r="A216" s="4"/>
      <c r="B216" s="4"/>
      <c r="C216" s="4"/>
      <c r="D216" s="4"/>
      <c r="E216" s="4"/>
      <c r="F216" s="4"/>
      <c r="G216" s="4"/>
      <c r="H216" s="4"/>
      <c r="I216" s="5"/>
      <c r="J216" s="5"/>
      <c r="K216" s="4"/>
      <c r="L216" s="4"/>
      <c r="M216" s="4"/>
      <c r="N216" s="4"/>
      <c r="O216" s="4"/>
      <c r="P216" s="4"/>
      <c r="Q216" s="4"/>
      <c r="R216" s="4"/>
      <c r="S216" s="4"/>
      <c r="T216" s="4"/>
      <c r="U216" s="4"/>
    </row>
    <row r="217" spans="1:21" x14ac:dyDescent="0.25">
      <c r="A217" s="4"/>
      <c r="B217" s="4"/>
      <c r="C217" s="4"/>
      <c r="D217" s="4"/>
      <c r="E217" s="4"/>
      <c r="F217" s="4"/>
      <c r="G217" s="4"/>
      <c r="H217" s="4"/>
      <c r="I217" s="5"/>
      <c r="J217" s="5"/>
      <c r="K217" s="4"/>
      <c r="L217" s="4"/>
      <c r="M217" s="4"/>
      <c r="N217" s="4"/>
      <c r="O217" s="4"/>
      <c r="P217" s="4"/>
      <c r="Q217" s="4"/>
      <c r="R217" s="4"/>
      <c r="S217" s="4"/>
      <c r="T217" s="4"/>
      <c r="U217" s="4"/>
    </row>
    <row r="218" spans="1:21" x14ac:dyDescent="0.25">
      <c r="A218" s="4"/>
      <c r="B218" s="4"/>
      <c r="C218" s="4"/>
      <c r="D218" s="4"/>
      <c r="E218" s="4"/>
      <c r="F218" s="4"/>
      <c r="G218" s="4"/>
      <c r="H218" s="4"/>
      <c r="I218" s="5"/>
      <c r="J218" s="5"/>
      <c r="K218" s="4"/>
      <c r="L218" s="4"/>
      <c r="M218" s="4"/>
      <c r="N218" s="4"/>
      <c r="O218" s="4"/>
      <c r="P218" s="4"/>
      <c r="Q218" s="4"/>
      <c r="R218" s="4"/>
      <c r="S218" s="4"/>
      <c r="T218" s="4"/>
      <c r="U218" s="4"/>
    </row>
    <row r="219" spans="1:21" x14ac:dyDescent="0.25">
      <c r="A219" s="4"/>
      <c r="B219" s="4"/>
      <c r="C219" s="4"/>
      <c r="D219" s="4"/>
      <c r="E219" s="4"/>
      <c r="F219" s="4"/>
      <c r="G219" s="4"/>
      <c r="H219" s="4"/>
      <c r="I219" s="5"/>
      <c r="J219" s="5"/>
      <c r="K219" s="4"/>
      <c r="L219" s="4"/>
      <c r="M219" s="4"/>
      <c r="N219" s="4"/>
      <c r="O219" s="4"/>
      <c r="P219" s="4"/>
      <c r="Q219" s="4"/>
      <c r="R219" s="4"/>
      <c r="S219" s="4"/>
      <c r="T219" s="4"/>
      <c r="U219" s="4"/>
    </row>
    <row r="220" spans="1:21" x14ac:dyDescent="0.25">
      <c r="A220" s="4"/>
      <c r="B220" s="4"/>
      <c r="C220" s="4"/>
      <c r="D220" s="4"/>
      <c r="E220" s="4"/>
      <c r="F220" s="4"/>
      <c r="G220" s="4"/>
      <c r="H220" s="4"/>
      <c r="I220" s="5"/>
      <c r="J220" s="5"/>
      <c r="K220" s="4"/>
      <c r="L220" s="4"/>
      <c r="M220" s="4"/>
      <c r="N220" s="4"/>
      <c r="O220" s="4"/>
      <c r="P220" s="4"/>
      <c r="Q220" s="4"/>
      <c r="R220" s="4"/>
      <c r="S220" s="4"/>
      <c r="T220" s="4"/>
      <c r="U220" s="4"/>
    </row>
    <row r="221" spans="1:21" x14ac:dyDescent="0.25">
      <c r="A221" s="4"/>
      <c r="B221" s="4"/>
      <c r="C221" s="4"/>
      <c r="D221" s="4"/>
      <c r="E221" s="4"/>
      <c r="F221" s="4"/>
      <c r="G221" s="4"/>
      <c r="H221" s="4"/>
      <c r="I221" s="5"/>
      <c r="J221" s="5"/>
      <c r="K221" s="4"/>
      <c r="L221" s="4"/>
      <c r="M221" s="4"/>
      <c r="N221" s="4"/>
      <c r="O221" s="4"/>
      <c r="P221" s="4"/>
      <c r="Q221" s="4"/>
      <c r="R221" s="4"/>
      <c r="S221" s="4"/>
      <c r="T221" s="4"/>
      <c r="U221" s="4"/>
    </row>
    <row r="222" spans="1:21" x14ac:dyDescent="0.25">
      <c r="A222" s="4"/>
      <c r="B222" s="4"/>
      <c r="C222" s="4"/>
      <c r="D222" s="4"/>
      <c r="E222" s="4"/>
      <c r="F222" s="4"/>
      <c r="G222" s="4"/>
      <c r="H222" s="4"/>
      <c r="I222" s="5"/>
      <c r="J222" s="5"/>
      <c r="K222" s="4"/>
      <c r="L222" s="4"/>
      <c r="M222" s="4"/>
      <c r="N222" s="4"/>
      <c r="O222" s="4"/>
      <c r="P222" s="4"/>
      <c r="Q222" s="4"/>
      <c r="R222" s="4"/>
      <c r="S222" s="4"/>
      <c r="T222" s="4"/>
      <c r="U222" s="4"/>
    </row>
    <row r="223" spans="1:21" x14ac:dyDescent="0.25">
      <c r="A223" s="4"/>
      <c r="B223" s="4"/>
      <c r="C223" s="4"/>
      <c r="D223" s="4"/>
      <c r="E223" s="4"/>
      <c r="F223" s="4"/>
      <c r="G223" s="4"/>
      <c r="H223" s="4"/>
      <c r="I223" s="5"/>
      <c r="J223" s="5"/>
      <c r="K223" s="4"/>
      <c r="L223" s="4"/>
      <c r="M223" s="4"/>
      <c r="N223" s="4"/>
      <c r="O223" s="4"/>
      <c r="P223" s="4"/>
      <c r="Q223" s="4"/>
      <c r="R223" s="4"/>
      <c r="S223" s="4"/>
      <c r="T223" s="4"/>
      <c r="U223" s="4"/>
    </row>
    <row r="224" spans="1:21" x14ac:dyDescent="0.25">
      <c r="A224" s="4"/>
      <c r="B224" s="4"/>
      <c r="C224" s="4"/>
      <c r="D224" s="4"/>
      <c r="E224" s="4"/>
      <c r="F224" s="4"/>
      <c r="G224" s="4"/>
      <c r="H224" s="4"/>
      <c r="I224" s="5"/>
      <c r="J224" s="5"/>
      <c r="K224" s="4"/>
      <c r="L224" s="4"/>
      <c r="M224" s="4"/>
      <c r="N224" s="4"/>
      <c r="O224" s="4"/>
      <c r="P224" s="4"/>
      <c r="Q224" s="4"/>
      <c r="R224" s="4"/>
      <c r="S224" s="4"/>
      <c r="T224" s="4"/>
      <c r="U224" s="4"/>
    </row>
    <row r="225" spans="1:21" x14ac:dyDescent="0.25">
      <c r="A225" s="4"/>
      <c r="B225" s="4"/>
      <c r="C225" s="4"/>
      <c r="D225" s="4"/>
      <c r="E225" s="4"/>
      <c r="F225" s="4"/>
      <c r="G225" s="4"/>
      <c r="H225" s="4"/>
      <c r="I225" s="5"/>
      <c r="J225" s="5"/>
      <c r="K225" s="4"/>
      <c r="L225" s="4"/>
      <c r="M225" s="4"/>
      <c r="N225" s="4"/>
      <c r="O225" s="4"/>
      <c r="P225" s="4"/>
      <c r="Q225" s="4"/>
      <c r="R225" s="4"/>
      <c r="S225" s="4"/>
      <c r="T225" s="4"/>
      <c r="U225" s="4"/>
    </row>
    <row r="226" spans="1:21" x14ac:dyDescent="0.25">
      <c r="A226" s="4"/>
      <c r="B226" s="4"/>
      <c r="C226" s="4"/>
      <c r="D226" s="4"/>
      <c r="E226" s="4"/>
      <c r="F226" s="4"/>
      <c r="G226" s="4"/>
      <c r="H226" s="4"/>
      <c r="I226" s="5"/>
      <c r="J226" s="5"/>
      <c r="K226" s="4"/>
      <c r="L226" s="4"/>
      <c r="M226" s="4"/>
      <c r="N226" s="4"/>
      <c r="O226" s="4"/>
      <c r="P226" s="4"/>
      <c r="Q226" s="4"/>
      <c r="R226" s="4"/>
      <c r="S226" s="4"/>
      <c r="T226" s="4"/>
      <c r="U226" s="4"/>
    </row>
    <row r="227" spans="1:21" x14ac:dyDescent="0.25">
      <c r="A227" s="4"/>
      <c r="B227" s="4"/>
      <c r="C227" s="4"/>
      <c r="D227" s="4"/>
      <c r="E227" s="4"/>
      <c r="F227" s="4"/>
      <c r="G227" s="4"/>
      <c r="H227" s="4"/>
      <c r="I227" s="5"/>
      <c r="J227" s="5"/>
      <c r="K227" s="4"/>
      <c r="L227" s="4"/>
      <c r="M227" s="4"/>
      <c r="N227" s="6"/>
      <c r="O227" s="4"/>
      <c r="P227" s="4"/>
      <c r="Q227" s="4"/>
      <c r="R227" s="4"/>
      <c r="S227" s="4"/>
      <c r="T227" s="4"/>
      <c r="U227" s="4"/>
    </row>
    <row r="228" spans="1:21" x14ac:dyDescent="0.25">
      <c r="A228" s="4"/>
      <c r="B228" s="4"/>
      <c r="C228" s="4"/>
      <c r="D228" s="4"/>
      <c r="E228" s="4"/>
      <c r="F228" s="4"/>
      <c r="G228" s="4"/>
      <c r="H228" s="4"/>
      <c r="I228" s="5"/>
      <c r="J228" s="5"/>
      <c r="K228" s="4"/>
      <c r="L228" s="4"/>
      <c r="M228" s="4"/>
      <c r="N228" s="6"/>
      <c r="O228" s="4"/>
      <c r="P228" s="4"/>
      <c r="Q228" s="4"/>
      <c r="R228" s="4"/>
      <c r="S228" s="4"/>
      <c r="T228" s="4"/>
      <c r="U228" s="4"/>
    </row>
    <row r="229" spans="1:21" x14ac:dyDescent="0.25">
      <c r="A229" s="4"/>
      <c r="B229" s="4"/>
      <c r="C229" s="4"/>
      <c r="D229" s="4"/>
      <c r="E229" s="4"/>
      <c r="F229" s="4"/>
      <c r="G229" s="4"/>
      <c r="H229" s="4"/>
      <c r="I229" s="5"/>
      <c r="J229" s="5"/>
      <c r="K229" s="4"/>
      <c r="L229" s="4"/>
      <c r="M229" s="4"/>
      <c r="N229" s="6"/>
      <c r="O229" s="4"/>
      <c r="P229" s="4"/>
      <c r="Q229" s="4"/>
      <c r="R229" s="4"/>
      <c r="S229" s="4"/>
      <c r="T229" s="4"/>
      <c r="U229" s="4"/>
    </row>
    <row r="230" spans="1:21" x14ac:dyDescent="0.25">
      <c r="A230" s="4"/>
      <c r="B230" s="4"/>
      <c r="C230" s="4"/>
      <c r="D230" s="4"/>
      <c r="E230" s="4"/>
      <c r="F230" s="4"/>
      <c r="G230" s="4"/>
      <c r="H230" s="4"/>
      <c r="I230" s="5"/>
      <c r="J230" s="5"/>
      <c r="K230" s="4"/>
      <c r="L230" s="4"/>
      <c r="M230" s="4"/>
      <c r="N230" s="6"/>
      <c r="O230" s="4"/>
      <c r="P230" s="4"/>
      <c r="Q230" s="4"/>
      <c r="R230" s="4"/>
      <c r="S230" s="4"/>
      <c r="T230" s="4"/>
      <c r="U230" s="4"/>
    </row>
    <row r="231" spans="1:21" x14ac:dyDescent="0.25">
      <c r="A231" s="4"/>
      <c r="B231" s="4"/>
      <c r="C231" s="4"/>
      <c r="D231" s="4"/>
      <c r="E231" s="4"/>
      <c r="F231" s="4"/>
      <c r="G231" s="4"/>
      <c r="H231" s="4"/>
      <c r="I231" s="5"/>
      <c r="J231" s="5"/>
      <c r="K231" s="4"/>
      <c r="L231" s="4"/>
      <c r="M231" s="4"/>
      <c r="N231" s="6"/>
      <c r="O231" s="4"/>
      <c r="P231" s="4"/>
      <c r="Q231" s="4"/>
      <c r="R231" s="4"/>
      <c r="S231" s="4"/>
      <c r="T231" s="4"/>
      <c r="U231" s="4"/>
    </row>
    <row r="232" spans="1:21" x14ac:dyDescent="0.25">
      <c r="A232" s="4"/>
      <c r="B232" s="4"/>
      <c r="C232" s="4"/>
      <c r="D232" s="4"/>
      <c r="E232" s="4"/>
      <c r="F232" s="4"/>
      <c r="G232" s="4"/>
      <c r="H232" s="4"/>
      <c r="I232" s="5"/>
      <c r="J232" s="5"/>
      <c r="K232" s="4"/>
      <c r="L232" s="4"/>
      <c r="M232" s="4"/>
      <c r="N232" s="6"/>
      <c r="O232" s="4"/>
      <c r="P232" s="4"/>
      <c r="Q232" s="4"/>
      <c r="R232" s="4"/>
      <c r="S232" s="4"/>
      <c r="T232" s="4"/>
      <c r="U232" s="4"/>
    </row>
    <row r="233" spans="1:21" x14ac:dyDescent="0.25">
      <c r="A233" s="4"/>
      <c r="B233" s="4"/>
      <c r="C233" s="4"/>
      <c r="D233" s="4"/>
      <c r="E233" s="4"/>
      <c r="F233" s="4"/>
      <c r="G233" s="4"/>
      <c r="H233" s="4"/>
      <c r="I233" s="5"/>
      <c r="J233" s="5"/>
      <c r="K233" s="4"/>
      <c r="L233" s="4"/>
      <c r="M233" s="4"/>
      <c r="N233" s="6"/>
      <c r="O233" s="4"/>
      <c r="P233" s="4"/>
      <c r="Q233" s="4"/>
      <c r="R233" s="4"/>
      <c r="S233" s="4"/>
      <c r="T233" s="4"/>
      <c r="U233" s="4"/>
    </row>
    <row r="234" spans="1:21" x14ac:dyDescent="0.25">
      <c r="A234" s="4"/>
      <c r="B234" s="4"/>
      <c r="C234" s="4"/>
      <c r="D234" s="4"/>
      <c r="E234" s="4"/>
      <c r="F234" s="4"/>
      <c r="G234" s="4"/>
      <c r="H234" s="4"/>
      <c r="I234" s="5"/>
      <c r="J234" s="5"/>
      <c r="K234" s="4"/>
      <c r="L234" s="4"/>
      <c r="M234" s="4"/>
      <c r="N234" s="4"/>
      <c r="O234" s="4"/>
      <c r="P234" s="4"/>
      <c r="Q234" s="4"/>
      <c r="R234" s="4"/>
      <c r="S234" s="4"/>
      <c r="T234" s="4"/>
      <c r="U234" s="4"/>
    </row>
    <row r="235" spans="1:21" x14ac:dyDescent="0.25">
      <c r="A235" s="4"/>
      <c r="B235" s="4"/>
      <c r="C235" s="4"/>
      <c r="D235" s="4"/>
      <c r="E235" s="4"/>
      <c r="F235" s="4"/>
      <c r="G235" s="4"/>
      <c r="H235" s="4"/>
      <c r="I235" s="5"/>
      <c r="J235" s="5"/>
      <c r="K235" s="4"/>
      <c r="L235" s="4"/>
      <c r="M235" s="4"/>
      <c r="N235" s="4"/>
      <c r="O235" s="4"/>
      <c r="P235" s="4"/>
      <c r="Q235" s="4"/>
      <c r="R235" s="4"/>
      <c r="S235" s="4"/>
      <c r="T235" s="4"/>
      <c r="U235" s="4"/>
    </row>
    <row r="236" spans="1:21" x14ac:dyDescent="0.25">
      <c r="A236" s="4"/>
      <c r="B236" s="4"/>
      <c r="C236" s="4"/>
      <c r="D236" s="4"/>
      <c r="E236" s="4"/>
      <c r="F236" s="4"/>
      <c r="G236" s="4"/>
      <c r="H236" s="4"/>
      <c r="I236" s="5"/>
      <c r="J236" s="5"/>
      <c r="K236" s="4"/>
      <c r="L236" s="4"/>
      <c r="M236" s="4"/>
      <c r="N236" s="4"/>
      <c r="O236" s="4"/>
      <c r="P236" s="4"/>
      <c r="Q236" s="4"/>
      <c r="R236" s="4"/>
      <c r="S236" s="4"/>
      <c r="T236" s="4"/>
      <c r="U236" s="4"/>
    </row>
    <row r="237" spans="1:21" x14ac:dyDescent="0.25">
      <c r="A237" s="4"/>
      <c r="B237" s="4"/>
      <c r="C237" s="4"/>
      <c r="D237" s="4"/>
      <c r="E237" s="4"/>
      <c r="F237" s="4"/>
      <c r="G237" s="4"/>
      <c r="H237" s="4"/>
      <c r="I237" s="5"/>
      <c r="J237" s="5"/>
      <c r="K237" s="4"/>
      <c r="L237" s="4"/>
      <c r="M237" s="4"/>
      <c r="N237" s="4"/>
      <c r="O237" s="4"/>
      <c r="P237" s="4"/>
      <c r="Q237" s="4"/>
      <c r="R237" s="4"/>
      <c r="S237" s="4"/>
      <c r="T237" s="4"/>
      <c r="U237" s="4"/>
    </row>
    <row r="238" spans="1:21" x14ac:dyDescent="0.25">
      <c r="A238" s="4"/>
      <c r="B238" s="4"/>
      <c r="C238" s="4"/>
      <c r="D238" s="4"/>
      <c r="E238" s="4"/>
      <c r="F238" s="4"/>
      <c r="G238" s="4"/>
      <c r="H238" s="4"/>
      <c r="I238" s="5"/>
      <c r="J238" s="5"/>
      <c r="K238" s="4"/>
      <c r="L238" s="4"/>
      <c r="M238" s="4"/>
      <c r="N238" s="4"/>
      <c r="O238" s="4"/>
      <c r="P238" s="4"/>
      <c r="Q238" s="4"/>
      <c r="R238" s="4"/>
      <c r="S238" s="4"/>
      <c r="T238" s="4"/>
      <c r="U238" s="4"/>
    </row>
    <row r="239" spans="1:21" x14ac:dyDescent="0.25">
      <c r="A239" s="4"/>
      <c r="B239" s="4"/>
      <c r="C239" s="4"/>
      <c r="D239" s="4"/>
      <c r="E239" s="4"/>
      <c r="F239" s="4"/>
      <c r="G239" s="4"/>
      <c r="H239" s="4"/>
      <c r="I239" s="5"/>
      <c r="J239" s="5"/>
      <c r="K239" s="4"/>
      <c r="L239" s="4"/>
      <c r="M239" s="4"/>
      <c r="N239" s="4"/>
      <c r="O239" s="4"/>
      <c r="P239" s="4"/>
      <c r="Q239" s="4"/>
      <c r="R239" s="4"/>
      <c r="S239" s="4"/>
      <c r="T239" s="4"/>
      <c r="U239" s="4"/>
    </row>
    <row r="240" spans="1:21" x14ac:dyDescent="0.25">
      <c r="A240" s="4"/>
      <c r="B240" s="4"/>
      <c r="C240" s="4"/>
      <c r="D240" s="4"/>
      <c r="E240" s="4"/>
      <c r="F240" s="4"/>
      <c r="G240" s="4"/>
      <c r="H240" s="4"/>
      <c r="I240" s="5"/>
      <c r="J240" s="5"/>
      <c r="K240" s="4"/>
      <c r="L240" s="4"/>
      <c r="M240" s="4"/>
      <c r="N240" s="4"/>
      <c r="O240" s="4"/>
      <c r="P240" s="4"/>
      <c r="Q240" s="4"/>
      <c r="R240" s="4"/>
      <c r="S240" s="4"/>
      <c r="T240" s="4"/>
      <c r="U240" s="4"/>
    </row>
    <row r="241" spans="1:21" x14ac:dyDescent="0.25">
      <c r="A241" s="4"/>
      <c r="B241" s="4"/>
      <c r="C241" s="4"/>
      <c r="D241" s="4"/>
      <c r="E241" s="4"/>
      <c r="F241" s="4"/>
      <c r="G241" s="4"/>
      <c r="H241" s="4"/>
      <c r="I241" s="5"/>
      <c r="J241" s="5"/>
      <c r="K241" s="4"/>
      <c r="L241" s="4"/>
      <c r="M241" s="4"/>
      <c r="N241" s="4"/>
      <c r="O241" s="4"/>
      <c r="P241" s="4"/>
      <c r="Q241" s="4"/>
      <c r="R241" s="4"/>
      <c r="S241" s="4"/>
      <c r="T241" s="4"/>
      <c r="U241" s="4"/>
    </row>
    <row r="242" spans="1:21" x14ac:dyDescent="0.25">
      <c r="A242" s="4"/>
      <c r="B242" s="4"/>
      <c r="C242" s="4"/>
      <c r="D242" s="4"/>
      <c r="E242" s="4"/>
      <c r="F242" s="4"/>
      <c r="G242" s="4"/>
      <c r="H242" s="4"/>
      <c r="I242" s="5"/>
      <c r="J242" s="5"/>
      <c r="K242" s="4"/>
      <c r="L242" s="4"/>
      <c r="M242" s="4"/>
      <c r="N242" s="4"/>
      <c r="O242" s="4"/>
      <c r="P242" s="4"/>
      <c r="Q242" s="4"/>
      <c r="R242" s="4"/>
      <c r="S242" s="4"/>
      <c r="T242" s="4"/>
      <c r="U242" s="4"/>
    </row>
    <row r="243" spans="1:21" x14ac:dyDescent="0.25">
      <c r="A243" s="4"/>
      <c r="B243" s="4"/>
      <c r="C243" s="4"/>
      <c r="D243" s="4"/>
      <c r="E243" s="4"/>
      <c r="F243" s="4"/>
      <c r="G243" s="4"/>
      <c r="H243" s="4"/>
      <c r="I243" s="5"/>
      <c r="J243" s="5"/>
      <c r="K243" s="4"/>
      <c r="L243" s="4"/>
      <c r="M243" s="4"/>
      <c r="N243" s="4"/>
      <c r="O243" s="4"/>
      <c r="P243" s="4"/>
      <c r="Q243" s="4"/>
      <c r="R243" s="4"/>
      <c r="S243" s="4"/>
      <c r="T243" s="4"/>
      <c r="U243" s="4"/>
    </row>
    <row r="244" spans="1:21" x14ac:dyDescent="0.25">
      <c r="A244" s="4"/>
      <c r="B244" s="4"/>
      <c r="C244" s="4"/>
      <c r="D244" s="4"/>
      <c r="E244" s="4"/>
      <c r="F244" s="4"/>
      <c r="G244" s="4"/>
      <c r="H244" s="4"/>
      <c r="I244" s="5"/>
      <c r="J244" s="5"/>
      <c r="K244" s="4"/>
      <c r="L244" s="4"/>
      <c r="M244" s="4"/>
      <c r="N244" s="4"/>
      <c r="O244" s="4"/>
      <c r="P244" s="4"/>
      <c r="Q244" s="4"/>
      <c r="R244" s="4"/>
      <c r="S244" s="4"/>
      <c r="T244" s="4"/>
      <c r="U244" s="4"/>
    </row>
    <row r="245" spans="1:21" x14ac:dyDescent="0.25">
      <c r="A245" s="4"/>
      <c r="B245" s="4"/>
      <c r="C245" s="4"/>
      <c r="D245" s="4"/>
      <c r="E245" s="4"/>
      <c r="F245" s="4"/>
      <c r="G245" s="4"/>
      <c r="H245" s="4"/>
      <c r="I245" s="5"/>
      <c r="J245" s="5"/>
      <c r="K245" s="4"/>
      <c r="L245" s="4"/>
      <c r="M245" s="4"/>
      <c r="N245" s="4"/>
      <c r="O245" s="4"/>
      <c r="P245" s="4"/>
      <c r="Q245" s="4"/>
      <c r="R245" s="4"/>
      <c r="S245" s="4"/>
      <c r="T245" s="4"/>
      <c r="U245" s="4"/>
    </row>
    <row r="246" spans="1:21" x14ac:dyDescent="0.25">
      <c r="A246" s="4"/>
      <c r="B246" s="4"/>
      <c r="C246" s="4"/>
      <c r="D246" s="4"/>
      <c r="E246" s="4"/>
      <c r="F246" s="4"/>
      <c r="G246" s="4"/>
      <c r="H246" s="4"/>
      <c r="I246" s="5"/>
      <c r="J246" s="5"/>
      <c r="K246" s="4"/>
      <c r="L246" s="4"/>
      <c r="M246" s="4"/>
      <c r="N246" s="4"/>
      <c r="O246" s="4"/>
      <c r="P246" s="4"/>
      <c r="Q246" s="4"/>
      <c r="R246" s="4"/>
      <c r="S246" s="4"/>
      <c r="T246" s="4"/>
      <c r="U246" s="4"/>
    </row>
    <row r="247" spans="1:21" x14ac:dyDescent="0.25">
      <c r="A247" s="4"/>
      <c r="B247" s="4"/>
      <c r="C247" s="4"/>
      <c r="D247" s="4"/>
      <c r="E247" s="4"/>
      <c r="F247" s="4"/>
      <c r="G247" s="4"/>
      <c r="H247" s="4"/>
      <c r="I247" s="5"/>
      <c r="J247" s="5"/>
      <c r="K247" s="4"/>
      <c r="L247" s="4"/>
      <c r="M247" s="4"/>
      <c r="N247" s="4"/>
      <c r="O247" s="4"/>
      <c r="P247" s="4"/>
      <c r="Q247" s="4"/>
      <c r="R247" s="4"/>
      <c r="S247" s="4"/>
      <c r="T247" s="4"/>
      <c r="U247" s="4"/>
    </row>
    <row r="248" spans="1:21" x14ac:dyDescent="0.25">
      <c r="A248" s="4"/>
      <c r="B248" s="4"/>
      <c r="C248" s="4"/>
      <c r="D248" s="4"/>
      <c r="E248" s="4"/>
      <c r="F248" s="4"/>
      <c r="G248" s="4"/>
      <c r="H248" s="4"/>
      <c r="I248" s="5"/>
      <c r="J248" s="5"/>
      <c r="K248" s="4"/>
      <c r="L248" s="4"/>
      <c r="M248" s="4"/>
      <c r="N248" s="4"/>
      <c r="O248" s="4"/>
      <c r="P248" s="4"/>
      <c r="Q248" s="4"/>
      <c r="R248" s="4"/>
      <c r="S248" s="4"/>
      <c r="T248" s="4"/>
      <c r="U248" s="4"/>
    </row>
    <row r="249" spans="1:21" x14ac:dyDescent="0.25">
      <c r="A249" s="4"/>
      <c r="B249" s="4"/>
      <c r="C249" s="4"/>
      <c r="D249" s="4"/>
      <c r="E249" s="4"/>
      <c r="F249" s="4"/>
      <c r="G249" s="4"/>
      <c r="H249" s="4"/>
      <c r="I249" s="5"/>
      <c r="J249" s="5"/>
      <c r="K249" s="4"/>
      <c r="L249" s="4"/>
      <c r="M249" s="4"/>
      <c r="N249" s="4"/>
      <c r="O249" s="4"/>
      <c r="P249" s="4"/>
      <c r="Q249" s="4"/>
      <c r="R249" s="4"/>
      <c r="S249" s="4"/>
      <c r="T249" s="4"/>
      <c r="U249" s="4"/>
    </row>
    <row r="250" spans="1:21" x14ac:dyDescent="0.25">
      <c r="A250" s="4"/>
      <c r="B250" s="4"/>
      <c r="C250" s="4"/>
      <c r="D250" s="4"/>
      <c r="E250" s="4"/>
      <c r="F250" s="4"/>
      <c r="G250" s="4"/>
      <c r="H250" s="4"/>
      <c r="I250" s="5"/>
      <c r="J250" s="5"/>
      <c r="K250" s="4"/>
      <c r="L250" s="4"/>
      <c r="M250" s="4"/>
      <c r="N250" s="4"/>
      <c r="O250" s="4"/>
      <c r="P250" s="4"/>
      <c r="Q250" s="4"/>
      <c r="R250" s="4"/>
      <c r="S250" s="4"/>
      <c r="T250" s="4"/>
      <c r="U250" s="4"/>
    </row>
    <row r="251" spans="1:21" x14ac:dyDescent="0.25">
      <c r="A251" s="4"/>
      <c r="B251" s="4"/>
      <c r="C251" s="4"/>
      <c r="D251" s="4"/>
      <c r="E251" s="4"/>
      <c r="F251" s="4"/>
      <c r="G251" s="4"/>
      <c r="H251" s="4"/>
      <c r="I251" s="5"/>
      <c r="J251" s="5"/>
      <c r="K251" s="4"/>
      <c r="L251" s="4"/>
      <c r="M251" s="4"/>
      <c r="N251" s="4"/>
      <c r="O251" s="4"/>
      <c r="P251" s="4"/>
      <c r="Q251" s="4"/>
      <c r="R251" s="4"/>
      <c r="S251" s="4"/>
      <c r="T251" s="4"/>
      <c r="U251" s="4"/>
    </row>
    <row r="252" spans="1:21" x14ac:dyDescent="0.25">
      <c r="A252" s="4"/>
      <c r="B252" s="4"/>
      <c r="C252" s="4"/>
      <c r="D252" s="4"/>
      <c r="E252" s="4"/>
      <c r="F252" s="4"/>
      <c r="G252" s="4"/>
      <c r="H252" s="4"/>
      <c r="I252" s="5"/>
      <c r="J252" s="5"/>
      <c r="K252" s="4"/>
      <c r="L252" s="4"/>
      <c r="M252" s="4"/>
      <c r="N252" s="4"/>
      <c r="O252" s="4"/>
      <c r="P252" s="4"/>
      <c r="Q252" s="4"/>
      <c r="R252" s="4"/>
      <c r="S252" s="4"/>
      <c r="T252" s="4"/>
      <c r="U252" s="4"/>
    </row>
    <row r="253" spans="1:21" x14ac:dyDescent="0.25">
      <c r="A253" s="4"/>
      <c r="B253" s="4"/>
      <c r="C253" s="4"/>
      <c r="D253" s="4"/>
      <c r="E253" s="4"/>
      <c r="F253" s="4"/>
      <c r="G253" s="4"/>
      <c r="H253" s="4"/>
      <c r="I253" s="5"/>
      <c r="J253" s="5"/>
      <c r="K253" s="4"/>
      <c r="L253" s="4"/>
      <c r="M253" s="4"/>
      <c r="N253" s="4"/>
      <c r="O253" s="4"/>
      <c r="P253" s="4"/>
      <c r="Q253" s="4"/>
      <c r="R253" s="4"/>
      <c r="S253" s="4"/>
      <c r="T253" s="4"/>
      <c r="U253" s="4"/>
    </row>
    <row r="254" spans="1:21" x14ac:dyDescent="0.25">
      <c r="A254" s="4"/>
      <c r="B254" s="4"/>
      <c r="C254" s="4"/>
      <c r="D254" s="4"/>
      <c r="E254" s="4"/>
      <c r="F254" s="4"/>
      <c r="G254" s="4"/>
      <c r="H254" s="4"/>
      <c r="I254" s="5"/>
      <c r="J254" s="5"/>
      <c r="K254" s="4"/>
      <c r="L254" s="4"/>
      <c r="M254" s="4"/>
      <c r="N254" s="4"/>
      <c r="O254" s="4"/>
      <c r="P254" s="4"/>
      <c r="Q254" s="4"/>
      <c r="R254" s="4"/>
      <c r="S254" s="4"/>
      <c r="T254" s="4"/>
      <c r="U254" s="4"/>
    </row>
    <row r="255" spans="1:21" x14ac:dyDescent="0.25">
      <c r="A255" s="6"/>
      <c r="B255" s="4"/>
      <c r="C255" s="4"/>
      <c r="D255" s="4"/>
      <c r="E255" s="4"/>
      <c r="F255" s="4"/>
      <c r="G255" s="4"/>
      <c r="H255" s="4"/>
      <c r="I255" s="5"/>
      <c r="J255" s="5"/>
      <c r="K255" s="4"/>
      <c r="L255" s="4"/>
      <c r="M255" s="4"/>
      <c r="N255" s="6"/>
      <c r="O255" s="4"/>
      <c r="P255" s="4"/>
      <c r="Q255" s="4"/>
      <c r="R255" s="4"/>
      <c r="S255" s="4"/>
      <c r="T255" s="4"/>
      <c r="U255" s="4"/>
    </row>
    <row r="256" spans="1:21" x14ac:dyDescent="0.25">
      <c r="A256" s="4"/>
      <c r="B256" s="4"/>
      <c r="C256" s="4"/>
      <c r="D256" s="4"/>
      <c r="E256" s="4"/>
      <c r="F256" s="4"/>
      <c r="G256" s="4"/>
      <c r="H256" s="4"/>
      <c r="I256" s="5"/>
      <c r="J256" s="5"/>
      <c r="K256" s="4"/>
      <c r="L256" s="4"/>
      <c r="M256" s="4"/>
      <c r="N256" s="6"/>
      <c r="O256" s="4"/>
      <c r="P256" s="4"/>
      <c r="Q256" s="4"/>
      <c r="R256" s="4"/>
      <c r="S256" s="4"/>
      <c r="T256" s="4"/>
      <c r="U256" s="4"/>
    </row>
    <row r="257" spans="1:21" x14ac:dyDescent="0.25">
      <c r="A257" s="4"/>
      <c r="B257" s="4"/>
      <c r="C257" s="4"/>
      <c r="D257" s="4"/>
      <c r="E257" s="4"/>
      <c r="F257" s="4"/>
      <c r="G257" s="4"/>
      <c r="H257" s="4"/>
      <c r="I257" s="5"/>
      <c r="J257" s="5"/>
      <c r="K257" s="4"/>
      <c r="L257" s="4"/>
      <c r="M257" s="4"/>
      <c r="N257" s="6"/>
      <c r="O257" s="4"/>
      <c r="P257" s="4"/>
      <c r="Q257" s="4"/>
      <c r="R257" s="4"/>
      <c r="S257" s="4"/>
      <c r="T257" s="4"/>
      <c r="U257" s="4"/>
    </row>
    <row r="258" spans="1:21" x14ac:dyDescent="0.25">
      <c r="A258" s="4"/>
      <c r="B258" s="4"/>
      <c r="C258" s="4"/>
      <c r="D258" s="4"/>
      <c r="E258" s="4"/>
      <c r="F258" s="4"/>
      <c r="G258" s="4"/>
      <c r="H258" s="4"/>
      <c r="I258" s="5"/>
      <c r="J258" s="5"/>
      <c r="K258" s="4"/>
      <c r="L258" s="4"/>
      <c r="M258" s="4"/>
      <c r="N258" s="6"/>
      <c r="O258" s="4"/>
      <c r="P258" s="4"/>
      <c r="Q258" s="4"/>
      <c r="R258" s="4"/>
      <c r="S258" s="4"/>
      <c r="T258" s="4"/>
      <c r="U258" s="4"/>
    </row>
    <row r="259" spans="1:21" x14ac:dyDescent="0.25">
      <c r="A259" s="4"/>
      <c r="B259" s="4"/>
      <c r="C259" s="4"/>
      <c r="D259" s="4"/>
      <c r="E259" s="4"/>
      <c r="F259" s="4"/>
      <c r="G259" s="4"/>
      <c r="H259" s="4"/>
      <c r="I259" s="5"/>
      <c r="J259" s="5"/>
      <c r="K259" s="4"/>
      <c r="L259" s="4"/>
      <c r="M259" s="4"/>
      <c r="N259" s="6"/>
      <c r="O259" s="4"/>
      <c r="P259" s="4"/>
      <c r="Q259" s="4"/>
      <c r="R259" s="4"/>
      <c r="S259" s="4"/>
      <c r="T259" s="4"/>
      <c r="U259" s="4"/>
    </row>
    <row r="260" spans="1:21" x14ac:dyDescent="0.25">
      <c r="A260" s="4"/>
      <c r="B260" s="4"/>
      <c r="C260" s="4"/>
      <c r="D260" s="4"/>
      <c r="E260" s="4"/>
      <c r="F260" s="4"/>
      <c r="G260" s="4"/>
      <c r="H260" s="4"/>
      <c r="I260" s="5"/>
      <c r="J260" s="5"/>
      <c r="K260" s="4"/>
      <c r="L260" s="4"/>
      <c r="M260" s="4"/>
      <c r="N260" s="6"/>
      <c r="O260" s="4"/>
      <c r="P260" s="4"/>
      <c r="Q260" s="4"/>
      <c r="R260" s="4"/>
      <c r="S260" s="4"/>
      <c r="T260" s="4"/>
      <c r="U260" s="4"/>
    </row>
    <row r="261" spans="1:21" x14ac:dyDescent="0.25">
      <c r="A261" s="4"/>
      <c r="B261" s="4"/>
      <c r="C261" s="4"/>
      <c r="D261" s="4"/>
      <c r="E261" s="4"/>
      <c r="F261" s="4"/>
      <c r="G261" s="4"/>
      <c r="H261" s="4"/>
      <c r="I261" s="5"/>
      <c r="J261" s="5"/>
      <c r="K261" s="4"/>
      <c r="L261" s="4"/>
      <c r="M261" s="4"/>
      <c r="N261" s="6"/>
      <c r="O261" s="4"/>
      <c r="P261" s="4"/>
      <c r="Q261" s="4"/>
      <c r="R261" s="4"/>
      <c r="S261" s="4"/>
      <c r="T261" s="4"/>
      <c r="U261" s="4"/>
    </row>
    <row r="262" spans="1:21" x14ac:dyDescent="0.25">
      <c r="A262" s="4"/>
      <c r="B262" s="4"/>
      <c r="C262" s="4"/>
      <c r="D262" s="4"/>
      <c r="E262" s="4"/>
      <c r="F262" s="4"/>
      <c r="G262" s="4"/>
      <c r="H262" s="4"/>
      <c r="I262" s="5"/>
      <c r="J262" s="5"/>
      <c r="K262" s="4"/>
      <c r="L262" s="4"/>
      <c r="M262" s="4"/>
      <c r="N262" s="6"/>
      <c r="O262" s="4"/>
      <c r="P262" s="4"/>
      <c r="Q262" s="4"/>
      <c r="R262" s="4"/>
      <c r="S262" s="4"/>
      <c r="T262" s="4"/>
      <c r="U262" s="4"/>
    </row>
    <row r="263" spans="1:21" x14ac:dyDescent="0.25">
      <c r="A263" s="4"/>
      <c r="B263" s="4"/>
      <c r="C263" s="4"/>
      <c r="D263" s="4"/>
      <c r="E263" s="4"/>
      <c r="F263" s="4"/>
      <c r="G263" s="4"/>
      <c r="H263" s="4"/>
      <c r="I263" s="5"/>
      <c r="J263" s="5"/>
      <c r="K263" s="4"/>
      <c r="L263" s="4"/>
      <c r="M263" s="4"/>
      <c r="N263" s="6"/>
      <c r="O263" s="4"/>
      <c r="P263" s="4"/>
      <c r="Q263" s="4"/>
      <c r="R263" s="4"/>
      <c r="S263" s="4"/>
      <c r="T263" s="4"/>
      <c r="U263" s="4"/>
    </row>
    <row r="264" spans="1:21" x14ac:dyDescent="0.25">
      <c r="A264" s="4"/>
      <c r="B264" s="4"/>
      <c r="C264" s="4"/>
      <c r="D264" s="4"/>
      <c r="E264" s="4"/>
      <c r="F264" s="4"/>
      <c r="G264" s="4"/>
      <c r="H264" s="4"/>
      <c r="I264" s="5"/>
      <c r="J264" s="5"/>
      <c r="K264" s="4"/>
      <c r="L264" s="4"/>
      <c r="M264" s="4"/>
      <c r="N264" s="6"/>
      <c r="O264" s="4"/>
      <c r="P264" s="4"/>
      <c r="Q264" s="4"/>
      <c r="R264" s="4"/>
      <c r="S264" s="4"/>
      <c r="T264" s="4"/>
      <c r="U264" s="4"/>
    </row>
    <row r="265" spans="1:21" x14ac:dyDescent="0.25">
      <c r="A265" s="4"/>
      <c r="B265" s="4"/>
      <c r="C265" s="4"/>
      <c r="D265" s="4"/>
      <c r="E265" s="4"/>
      <c r="F265" s="4"/>
      <c r="G265" s="4"/>
      <c r="H265" s="4"/>
      <c r="I265" s="5"/>
      <c r="J265" s="5"/>
      <c r="K265" s="4"/>
      <c r="L265" s="4"/>
      <c r="M265" s="4"/>
      <c r="N265" s="6"/>
      <c r="O265" s="4"/>
      <c r="P265" s="4"/>
      <c r="Q265" s="4"/>
      <c r="R265" s="4"/>
      <c r="S265" s="4"/>
      <c r="T265" s="4"/>
      <c r="U265" s="4"/>
    </row>
    <row r="266" spans="1:21" x14ac:dyDescent="0.25">
      <c r="A266" s="4"/>
      <c r="B266" s="4"/>
      <c r="C266" s="4"/>
      <c r="D266" s="4"/>
      <c r="E266" s="4"/>
      <c r="F266" s="4"/>
      <c r="G266" s="4"/>
      <c r="H266" s="4"/>
      <c r="I266" s="5"/>
      <c r="J266" s="5"/>
      <c r="K266" s="4"/>
      <c r="L266" s="4"/>
      <c r="M266" s="4"/>
      <c r="N266" s="6"/>
      <c r="O266" s="4"/>
      <c r="P266" s="4"/>
      <c r="Q266" s="4"/>
      <c r="R266" s="4"/>
      <c r="S266" s="4"/>
      <c r="T266" s="4"/>
      <c r="U266" s="4"/>
    </row>
    <row r="267" spans="1:21" x14ac:dyDescent="0.25">
      <c r="A267" s="4"/>
      <c r="B267" s="4"/>
      <c r="C267" s="4"/>
      <c r="D267" s="4"/>
      <c r="E267" s="4"/>
      <c r="F267" s="4"/>
      <c r="G267" s="4"/>
      <c r="H267" s="4"/>
      <c r="I267" s="5"/>
      <c r="J267" s="5"/>
      <c r="K267" s="4"/>
      <c r="L267" s="4"/>
      <c r="M267" s="4"/>
      <c r="N267" s="6"/>
      <c r="O267" s="4"/>
      <c r="P267" s="4"/>
      <c r="Q267" s="4"/>
      <c r="R267" s="4"/>
      <c r="S267" s="4"/>
      <c r="T267" s="4"/>
      <c r="U267" s="4"/>
    </row>
    <row r="268" spans="1:21" x14ac:dyDescent="0.25">
      <c r="A268" s="4"/>
      <c r="B268" s="4"/>
      <c r="C268" s="4"/>
      <c r="D268" s="4"/>
      <c r="E268" s="4"/>
      <c r="F268" s="4"/>
      <c r="G268" s="4"/>
      <c r="H268" s="4"/>
      <c r="I268" s="5"/>
      <c r="J268" s="5"/>
      <c r="K268" s="4"/>
      <c r="L268" s="4"/>
      <c r="M268" s="4"/>
      <c r="N268" s="6"/>
      <c r="O268" s="4"/>
      <c r="P268" s="4"/>
      <c r="Q268" s="4"/>
      <c r="R268" s="4"/>
      <c r="S268" s="4"/>
      <c r="T268" s="4"/>
      <c r="U268" s="4"/>
    </row>
    <row r="269" spans="1:21" x14ac:dyDescent="0.25">
      <c r="A269" s="4"/>
      <c r="B269" s="4"/>
      <c r="C269" s="4"/>
      <c r="D269" s="4"/>
      <c r="E269" s="4"/>
      <c r="F269" s="4"/>
      <c r="G269" s="4"/>
      <c r="H269" s="4"/>
      <c r="I269" s="5"/>
      <c r="J269" s="5"/>
      <c r="K269" s="4"/>
      <c r="L269" s="4"/>
      <c r="M269" s="4"/>
      <c r="N269" s="6"/>
      <c r="O269" s="4"/>
      <c r="P269" s="4"/>
      <c r="Q269" s="4"/>
      <c r="R269" s="4"/>
      <c r="S269" s="4"/>
      <c r="T269" s="4"/>
      <c r="U269" s="4"/>
    </row>
    <row r="270" spans="1:21" x14ac:dyDescent="0.25">
      <c r="A270" s="4"/>
      <c r="B270" s="4"/>
      <c r="C270" s="4"/>
      <c r="D270" s="4"/>
      <c r="E270" s="4"/>
      <c r="F270" s="4"/>
      <c r="G270" s="4"/>
      <c r="H270" s="4"/>
      <c r="I270" s="5"/>
      <c r="J270" s="5"/>
      <c r="K270" s="4"/>
      <c r="L270" s="4"/>
      <c r="M270" s="4"/>
      <c r="N270" s="6"/>
      <c r="O270" s="4"/>
      <c r="P270" s="4"/>
      <c r="Q270" s="4"/>
      <c r="R270" s="4"/>
      <c r="S270" s="4"/>
      <c r="T270" s="4"/>
      <c r="U270" s="4"/>
    </row>
    <row r="271" spans="1:21" x14ac:dyDescent="0.25">
      <c r="A271" s="6"/>
      <c r="B271" s="4"/>
      <c r="C271" s="4"/>
      <c r="D271" s="4"/>
      <c r="E271" s="4"/>
      <c r="F271" s="4"/>
      <c r="G271" s="4"/>
      <c r="H271" s="4"/>
      <c r="I271" s="5"/>
      <c r="J271" s="5"/>
      <c r="K271" s="4"/>
      <c r="L271" s="4"/>
      <c r="M271" s="4"/>
      <c r="N271" s="6"/>
      <c r="O271" s="4"/>
      <c r="P271" s="4"/>
      <c r="Q271" s="4"/>
      <c r="R271" s="4"/>
      <c r="S271" s="4"/>
      <c r="T271" s="4"/>
      <c r="U271" s="4"/>
    </row>
    <row r="272" spans="1:21" x14ac:dyDescent="0.25">
      <c r="A272" s="4"/>
      <c r="B272" s="4"/>
      <c r="C272" s="4"/>
      <c r="D272" s="4"/>
      <c r="E272" s="4"/>
      <c r="F272" s="4"/>
      <c r="G272" s="4"/>
      <c r="H272" s="4"/>
      <c r="I272" s="5"/>
      <c r="J272" s="5"/>
      <c r="K272" s="4"/>
      <c r="L272" s="4"/>
      <c r="M272" s="4"/>
      <c r="N272" s="6"/>
      <c r="O272" s="4"/>
      <c r="P272" s="4"/>
      <c r="Q272" s="4"/>
      <c r="R272" s="4"/>
      <c r="S272" s="4"/>
      <c r="T272" s="4"/>
      <c r="U272" s="4"/>
    </row>
    <row r="273" spans="1:21" x14ac:dyDescent="0.25">
      <c r="A273" s="4"/>
      <c r="B273" s="4"/>
      <c r="C273" s="4"/>
      <c r="D273" s="4"/>
      <c r="E273" s="4"/>
      <c r="F273" s="4"/>
      <c r="G273" s="4"/>
      <c r="H273" s="4"/>
      <c r="I273" s="5"/>
      <c r="J273" s="5"/>
      <c r="K273" s="4"/>
      <c r="L273" s="4"/>
      <c r="M273" s="4"/>
      <c r="N273" s="6"/>
      <c r="O273" s="4"/>
      <c r="P273" s="4"/>
      <c r="Q273" s="4"/>
      <c r="R273" s="4"/>
      <c r="S273" s="4"/>
      <c r="T273" s="4"/>
      <c r="U273" s="4"/>
    </row>
    <row r="274" spans="1:21" x14ac:dyDescent="0.25">
      <c r="A274" s="4"/>
      <c r="B274" s="4"/>
      <c r="C274" s="4"/>
      <c r="D274" s="4"/>
      <c r="E274" s="4"/>
      <c r="F274" s="4"/>
      <c r="G274" s="4"/>
      <c r="H274" s="4"/>
      <c r="I274" s="5"/>
      <c r="J274" s="5"/>
      <c r="K274" s="4"/>
      <c r="L274" s="4"/>
      <c r="M274" s="4"/>
      <c r="N274" s="6"/>
      <c r="O274" s="4"/>
      <c r="P274" s="4"/>
      <c r="Q274" s="4"/>
      <c r="R274" s="4"/>
      <c r="S274" s="4"/>
      <c r="T274" s="4"/>
      <c r="U274" s="4"/>
    </row>
    <row r="275" spans="1:21" x14ac:dyDescent="0.25">
      <c r="A275" s="4"/>
      <c r="B275" s="4"/>
      <c r="C275" s="4"/>
      <c r="D275" s="4"/>
      <c r="E275" s="4"/>
      <c r="F275" s="4"/>
      <c r="G275" s="4"/>
      <c r="H275" s="4"/>
      <c r="I275" s="5"/>
      <c r="J275" s="5"/>
      <c r="K275" s="4"/>
      <c r="L275" s="4"/>
      <c r="M275" s="4"/>
      <c r="N275" s="6"/>
      <c r="O275" s="4"/>
      <c r="P275" s="4"/>
      <c r="Q275" s="4"/>
      <c r="R275" s="4"/>
      <c r="S275" s="4"/>
      <c r="T275" s="4"/>
      <c r="U275" s="4"/>
    </row>
    <row r="276" spans="1:21" x14ac:dyDescent="0.25">
      <c r="A276" s="4"/>
      <c r="B276" s="4"/>
      <c r="C276" s="4"/>
      <c r="D276" s="4"/>
      <c r="E276" s="4"/>
      <c r="F276" s="4"/>
      <c r="G276" s="4"/>
      <c r="H276" s="4"/>
      <c r="I276" s="5"/>
      <c r="J276" s="5"/>
      <c r="K276" s="4"/>
      <c r="L276" s="4"/>
      <c r="M276" s="4"/>
      <c r="N276" s="6"/>
      <c r="O276" s="4"/>
      <c r="P276" s="4"/>
      <c r="Q276" s="4"/>
      <c r="R276" s="4"/>
      <c r="S276" s="4"/>
      <c r="T276" s="4"/>
      <c r="U276" s="4"/>
    </row>
    <row r="277" spans="1:21" x14ac:dyDescent="0.25">
      <c r="A277" s="4"/>
      <c r="B277" s="4"/>
      <c r="C277" s="4"/>
      <c r="D277" s="4"/>
      <c r="E277" s="4"/>
      <c r="F277" s="4"/>
      <c r="G277" s="4"/>
      <c r="H277" s="4"/>
      <c r="I277" s="5"/>
      <c r="J277" s="5"/>
      <c r="K277" s="4"/>
      <c r="L277" s="4"/>
      <c r="M277" s="4"/>
      <c r="N277" s="4"/>
      <c r="O277" s="4"/>
      <c r="P277" s="4"/>
      <c r="Q277" s="4"/>
      <c r="R277" s="4"/>
      <c r="S277" s="4"/>
      <c r="T277" s="4"/>
      <c r="U277" s="4"/>
    </row>
    <row r="278" spans="1:21" x14ac:dyDescent="0.25">
      <c r="A278" s="4"/>
      <c r="B278" s="4"/>
      <c r="C278" s="4"/>
      <c r="D278" s="4"/>
      <c r="E278" s="4"/>
      <c r="F278" s="4"/>
      <c r="G278" s="4"/>
      <c r="H278" s="4"/>
      <c r="I278" s="5"/>
      <c r="J278" s="5"/>
      <c r="K278" s="4"/>
      <c r="L278" s="4"/>
      <c r="M278" s="4"/>
      <c r="N278" s="6"/>
      <c r="O278" s="4"/>
      <c r="P278" s="4"/>
      <c r="Q278" s="4"/>
      <c r="R278" s="4"/>
      <c r="S278" s="4"/>
      <c r="T278" s="4"/>
      <c r="U278" s="4"/>
    </row>
    <row r="279" spans="1:21" x14ac:dyDescent="0.25">
      <c r="A279" s="4"/>
      <c r="B279" s="4"/>
      <c r="C279" s="4"/>
      <c r="D279" s="4"/>
      <c r="E279" s="4"/>
      <c r="F279" s="4"/>
      <c r="G279" s="4"/>
      <c r="H279" s="4"/>
      <c r="I279" s="5"/>
      <c r="J279" s="5"/>
      <c r="K279" s="4"/>
      <c r="L279" s="4"/>
      <c r="M279" s="4"/>
      <c r="N279" s="6"/>
      <c r="O279" s="4"/>
      <c r="P279" s="4"/>
      <c r="Q279" s="4"/>
      <c r="R279" s="4"/>
      <c r="S279" s="4"/>
      <c r="T279" s="4"/>
      <c r="U279" s="4"/>
    </row>
    <row r="280" spans="1:21" x14ac:dyDescent="0.25">
      <c r="A280" s="4"/>
      <c r="B280" s="4"/>
      <c r="C280" s="4"/>
      <c r="D280" s="4"/>
      <c r="E280" s="4"/>
      <c r="F280" s="4"/>
      <c r="G280" s="4"/>
      <c r="H280" s="4"/>
      <c r="I280" s="5"/>
      <c r="J280" s="5"/>
      <c r="K280" s="4"/>
      <c r="L280" s="4"/>
      <c r="M280" s="4"/>
      <c r="N280" s="6"/>
      <c r="O280" s="4"/>
      <c r="P280" s="4"/>
      <c r="Q280" s="4"/>
      <c r="R280" s="4"/>
      <c r="S280" s="4"/>
      <c r="T280" s="4"/>
      <c r="U280" s="4"/>
    </row>
    <row r="281" spans="1:21" x14ac:dyDescent="0.25">
      <c r="A281" s="4"/>
      <c r="B281" s="4"/>
      <c r="C281" s="4"/>
      <c r="D281" s="4"/>
      <c r="E281" s="4"/>
      <c r="F281" s="4"/>
      <c r="G281" s="4"/>
      <c r="H281" s="4"/>
      <c r="I281" s="5"/>
      <c r="J281" s="5"/>
      <c r="K281" s="4"/>
      <c r="L281" s="4"/>
      <c r="M281" s="4"/>
      <c r="N281" s="6"/>
      <c r="O281" s="4"/>
      <c r="P281" s="4"/>
      <c r="Q281" s="4"/>
      <c r="R281" s="4"/>
      <c r="S281" s="4"/>
      <c r="T281" s="4"/>
      <c r="U281" s="4"/>
    </row>
    <row r="282" spans="1:21" x14ac:dyDescent="0.25">
      <c r="A282" s="4"/>
      <c r="B282" s="4"/>
      <c r="C282" s="4"/>
      <c r="D282" s="4"/>
      <c r="E282" s="4"/>
      <c r="F282" s="4"/>
      <c r="G282" s="4"/>
      <c r="H282" s="4"/>
      <c r="I282" s="5"/>
      <c r="J282" s="5"/>
      <c r="K282" s="4"/>
      <c r="L282" s="4"/>
      <c r="M282" s="4"/>
      <c r="N282" s="4"/>
      <c r="O282" s="4"/>
      <c r="P282" s="4"/>
      <c r="Q282" s="4"/>
      <c r="R282" s="4"/>
      <c r="S282" s="4"/>
      <c r="T282" s="4"/>
      <c r="U282" s="4"/>
    </row>
    <row r="283" spans="1:21" x14ac:dyDescent="0.25">
      <c r="A283" s="4"/>
      <c r="B283" s="4"/>
      <c r="C283" s="4"/>
      <c r="D283" s="4"/>
      <c r="E283" s="4"/>
      <c r="F283" s="4"/>
      <c r="G283" s="4"/>
      <c r="H283" s="4"/>
      <c r="I283" s="5"/>
      <c r="J283" s="5"/>
      <c r="K283" s="4"/>
      <c r="L283" s="4"/>
      <c r="M283" s="6"/>
      <c r="N283" s="6"/>
      <c r="O283" s="4"/>
      <c r="P283" s="4"/>
      <c r="Q283" s="4"/>
      <c r="R283" s="4"/>
      <c r="S283" s="4"/>
      <c r="T283" s="4"/>
      <c r="U283" s="4"/>
    </row>
    <row r="284" spans="1:21" x14ac:dyDescent="0.25">
      <c r="A284" s="6"/>
      <c r="B284" s="4"/>
      <c r="C284" s="4"/>
      <c r="D284" s="4"/>
      <c r="E284" s="4"/>
      <c r="F284" s="4"/>
      <c r="G284" s="4"/>
      <c r="H284" s="4"/>
      <c r="I284" s="5"/>
      <c r="J284" s="5"/>
      <c r="K284" s="4"/>
      <c r="L284" s="4"/>
      <c r="M284" s="4"/>
      <c r="N284" s="6"/>
      <c r="O284" s="4"/>
      <c r="P284" s="4"/>
      <c r="Q284" s="4"/>
      <c r="R284" s="4"/>
      <c r="S284" s="4"/>
      <c r="T284" s="4"/>
      <c r="U284" s="4"/>
    </row>
    <row r="285" spans="1:21" x14ac:dyDescent="0.25">
      <c r="A285" s="6"/>
      <c r="B285" s="4"/>
      <c r="C285" s="4"/>
      <c r="D285" s="4"/>
      <c r="E285" s="4"/>
      <c r="F285" s="4"/>
      <c r="G285" s="4"/>
      <c r="H285" s="4"/>
      <c r="I285" s="5"/>
      <c r="J285" s="5"/>
      <c r="K285" s="4"/>
      <c r="L285" s="4"/>
      <c r="M285" s="4"/>
      <c r="N285" s="6"/>
      <c r="O285" s="4"/>
      <c r="P285" s="4"/>
      <c r="Q285" s="4"/>
      <c r="R285" s="4"/>
      <c r="S285" s="4"/>
      <c r="T285" s="4"/>
      <c r="U285" s="4"/>
    </row>
    <row r="286" spans="1:21" x14ac:dyDescent="0.25">
      <c r="A286" s="4"/>
      <c r="B286" s="4"/>
      <c r="C286" s="4"/>
      <c r="D286" s="4"/>
      <c r="E286" s="4"/>
      <c r="F286" s="4"/>
      <c r="G286" s="4"/>
      <c r="H286" s="4"/>
      <c r="I286" s="5"/>
      <c r="J286" s="5"/>
      <c r="K286" s="4"/>
      <c r="L286" s="4"/>
      <c r="M286" s="4"/>
      <c r="N286" s="6"/>
      <c r="O286" s="4"/>
      <c r="P286" s="4"/>
      <c r="Q286" s="4"/>
      <c r="R286" s="4"/>
      <c r="S286" s="4"/>
      <c r="T286" s="4"/>
      <c r="U286" s="4"/>
    </row>
    <row r="287" spans="1:21" x14ac:dyDescent="0.25">
      <c r="A287" s="4"/>
      <c r="B287" s="4"/>
      <c r="C287" s="4"/>
      <c r="D287" s="4"/>
      <c r="E287" s="4"/>
      <c r="F287" s="4"/>
      <c r="G287" s="4"/>
      <c r="H287" s="4"/>
      <c r="I287" s="5"/>
      <c r="J287" s="5"/>
      <c r="K287" s="4"/>
      <c r="L287" s="4"/>
      <c r="M287" s="4"/>
      <c r="N287" s="6"/>
      <c r="O287" s="4"/>
      <c r="P287" s="4"/>
      <c r="Q287" s="4"/>
      <c r="R287" s="4"/>
      <c r="S287" s="4"/>
      <c r="T287" s="4"/>
      <c r="U287" s="4"/>
    </row>
    <row r="288" spans="1:21" x14ac:dyDescent="0.25">
      <c r="A288" s="4"/>
      <c r="B288" s="4"/>
      <c r="C288" s="4"/>
      <c r="D288" s="4"/>
      <c r="E288" s="4"/>
      <c r="F288" s="4"/>
      <c r="G288" s="4"/>
      <c r="H288" s="4"/>
      <c r="I288" s="5"/>
      <c r="J288" s="5"/>
      <c r="K288" s="4"/>
      <c r="L288" s="4"/>
      <c r="M288" s="4"/>
      <c r="N288" s="6"/>
      <c r="O288" s="4"/>
      <c r="P288" s="4"/>
      <c r="Q288" s="4"/>
      <c r="R288" s="4"/>
      <c r="S288" s="4"/>
      <c r="T288" s="4"/>
      <c r="U288" s="4"/>
    </row>
    <row r="289" spans="1:21" x14ac:dyDescent="0.25">
      <c r="A289" s="4"/>
      <c r="B289" s="4"/>
      <c r="C289" s="4"/>
      <c r="D289" s="4"/>
      <c r="E289" s="4"/>
      <c r="F289" s="4"/>
      <c r="G289" s="4"/>
      <c r="H289" s="4"/>
      <c r="I289" s="5"/>
      <c r="J289" s="5"/>
      <c r="K289" s="4"/>
      <c r="L289" s="4"/>
      <c r="M289" s="4"/>
      <c r="N289" s="6"/>
      <c r="O289" s="4"/>
      <c r="P289" s="4"/>
      <c r="Q289" s="4"/>
      <c r="R289" s="4"/>
      <c r="S289" s="4"/>
      <c r="T289" s="4"/>
      <c r="U289" s="4"/>
    </row>
    <row r="290" spans="1:21" x14ac:dyDescent="0.25">
      <c r="A290" s="4"/>
      <c r="B290" s="4"/>
      <c r="C290" s="4"/>
      <c r="D290" s="4"/>
      <c r="E290" s="4"/>
      <c r="F290" s="4"/>
      <c r="G290" s="4"/>
      <c r="H290" s="4"/>
      <c r="I290" s="5"/>
      <c r="J290" s="5"/>
      <c r="K290" s="4"/>
      <c r="L290" s="4"/>
      <c r="M290" s="4"/>
      <c r="N290" s="6"/>
      <c r="O290" s="4"/>
      <c r="P290" s="4"/>
      <c r="Q290" s="4"/>
      <c r="R290" s="4"/>
      <c r="S290" s="4"/>
      <c r="T290" s="4"/>
      <c r="U290" s="4"/>
    </row>
    <row r="291" spans="1:21" x14ac:dyDescent="0.25">
      <c r="A291" s="4"/>
      <c r="B291" s="4"/>
      <c r="C291" s="4"/>
      <c r="D291" s="4"/>
      <c r="E291" s="4"/>
      <c r="F291" s="4"/>
      <c r="G291" s="4"/>
      <c r="H291" s="4"/>
      <c r="I291" s="5"/>
      <c r="J291" s="5"/>
      <c r="K291" s="4"/>
      <c r="L291" s="4"/>
      <c r="M291" s="4"/>
      <c r="N291" s="6"/>
      <c r="O291" s="4"/>
      <c r="P291" s="4"/>
      <c r="Q291" s="4"/>
      <c r="R291" s="4"/>
      <c r="S291" s="4"/>
      <c r="T291" s="4"/>
      <c r="U291" s="4"/>
    </row>
    <row r="292" spans="1:21" x14ac:dyDescent="0.25">
      <c r="A292" s="4"/>
      <c r="B292" s="4"/>
      <c r="C292" s="4"/>
      <c r="D292" s="4"/>
      <c r="E292" s="4"/>
      <c r="F292" s="4"/>
      <c r="G292" s="4"/>
      <c r="H292" s="4"/>
      <c r="I292" s="5"/>
      <c r="J292" s="5"/>
      <c r="K292" s="4"/>
      <c r="L292" s="4"/>
      <c r="M292" s="4"/>
      <c r="N292" s="4"/>
      <c r="O292" s="4"/>
      <c r="P292" s="4"/>
      <c r="Q292" s="4"/>
      <c r="R292" s="4"/>
      <c r="S292" s="4"/>
      <c r="T292" s="4"/>
      <c r="U292" s="4"/>
    </row>
    <row r="293" spans="1:21" x14ac:dyDescent="0.25">
      <c r="A293" s="4"/>
      <c r="B293" s="4"/>
      <c r="C293" s="4"/>
      <c r="D293" s="4"/>
      <c r="E293" s="4"/>
      <c r="F293" s="4"/>
      <c r="G293" s="4"/>
      <c r="H293" s="4"/>
      <c r="I293" s="5"/>
      <c r="J293" s="5"/>
      <c r="K293" s="4"/>
      <c r="L293" s="4"/>
      <c r="M293" s="4"/>
      <c r="N293" s="4"/>
      <c r="O293" s="4"/>
      <c r="P293" s="4"/>
      <c r="Q293" s="4"/>
      <c r="R293" s="4"/>
      <c r="S293" s="4"/>
      <c r="T293" s="4"/>
      <c r="U293" s="4"/>
    </row>
    <row r="294" spans="1:21" x14ac:dyDescent="0.25">
      <c r="A294" s="4"/>
      <c r="B294" s="4"/>
      <c r="C294" s="4"/>
      <c r="D294" s="4"/>
      <c r="E294" s="4"/>
      <c r="F294" s="4"/>
      <c r="G294" s="4"/>
      <c r="H294" s="4"/>
      <c r="I294" s="5"/>
      <c r="J294" s="5"/>
      <c r="K294" s="4"/>
      <c r="L294" s="4"/>
      <c r="M294" s="4"/>
      <c r="N294" s="4"/>
      <c r="O294" s="4"/>
      <c r="P294" s="4"/>
      <c r="Q294" s="4"/>
      <c r="R294" s="4"/>
      <c r="S294" s="4"/>
      <c r="T294" s="4"/>
      <c r="U294" s="4"/>
    </row>
    <row r="295" spans="1:21" x14ac:dyDescent="0.25">
      <c r="A295" s="4"/>
      <c r="B295" s="4"/>
      <c r="C295" s="4"/>
      <c r="D295" s="4"/>
      <c r="E295" s="4"/>
      <c r="F295" s="4"/>
      <c r="G295" s="4"/>
      <c r="H295" s="4"/>
      <c r="I295" s="5"/>
      <c r="J295" s="5"/>
      <c r="K295" s="4"/>
      <c r="L295" s="4"/>
      <c r="M295" s="4"/>
      <c r="N295" s="4"/>
      <c r="O295" s="4"/>
      <c r="P295" s="4"/>
      <c r="Q295" s="4"/>
      <c r="R295" s="4"/>
      <c r="S295" s="4"/>
      <c r="T295" s="4"/>
      <c r="U295" s="4"/>
    </row>
    <row r="296" spans="1:21" x14ac:dyDescent="0.25">
      <c r="A296" s="4"/>
      <c r="B296" s="4"/>
      <c r="C296" s="4"/>
      <c r="D296" s="4"/>
      <c r="E296" s="4"/>
      <c r="F296" s="4"/>
      <c r="G296" s="4"/>
      <c r="H296" s="4"/>
      <c r="I296" s="5"/>
      <c r="J296" s="5"/>
      <c r="K296" s="4"/>
      <c r="L296" s="4"/>
      <c r="M296" s="4"/>
      <c r="N296" s="4"/>
      <c r="O296" s="4"/>
      <c r="P296" s="4"/>
      <c r="Q296" s="4"/>
      <c r="R296" s="4"/>
      <c r="S296" s="4"/>
      <c r="T296" s="4"/>
      <c r="U296" s="4"/>
    </row>
    <row r="297" spans="1:21" x14ac:dyDescent="0.25">
      <c r="A297" s="4"/>
      <c r="B297" s="4"/>
      <c r="C297" s="4"/>
      <c r="D297" s="4"/>
      <c r="E297" s="4"/>
      <c r="F297" s="4"/>
      <c r="G297" s="4"/>
      <c r="H297" s="4"/>
      <c r="I297" s="5"/>
      <c r="J297" s="5"/>
      <c r="K297" s="4"/>
      <c r="L297" s="4"/>
      <c r="M297" s="4"/>
      <c r="N297" s="6"/>
      <c r="O297" s="4"/>
      <c r="P297" s="4"/>
      <c r="Q297" s="4"/>
      <c r="R297" s="4"/>
      <c r="S297" s="4"/>
      <c r="T297" s="4"/>
      <c r="U297" s="4"/>
    </row>
    <row r="298" spans="1:21" x14ac:dyDescent="0.25">
      <c r="A298" s="4"/>
      <c r="B298" s="4"/>
      <c r="C298" s="4"/>
      <c r="D298" s="4"/>
      <c r="E298" s="4"/>
      <c r="F298" s="4"/>
      <c r="G298" s="4"/>
      <c r="H298" s="4"/>
      <c r="I298" s="5"/>
      <c r="J298" s="5"/>
      <c r="K298" s="4"/>
      <c r="L298" s="4"/>
      <c r="M298" s="4"/>
      <c r="N298" s="6"/>
      <c r="O298" s="4"/>
      <c r="P298" s="4"/>
      <c r="Q298" s="4"/>
      <c r="R298" s="4"/>
      <c r="S298" s="4"/>
      <c r="T298" s="4"/>
      <c r="U298" s="4"/>
    </row>
    <row r="299" spans="1:21" x14ac:dyDescent="0.25">
      <c r="A299" s="4"/>
      <c r="B299" s="4"/>
      <c r="C299" s="4"/>
      <c r="D299" s="4"/>
      <c r="E299" s="4"/>
      <c r="F299" s="4"/>
      <c r="G299" s="4"/>
      <c r="H299" s="4"/>
      <c r="I299" s="5"/>
      <c r="J299" s="5"/>
      <c r="K299" s="4"/>
      <c r="L299" s="4"/>
      <c r="M299" s="4"/>
      <c r="N299" s="6"/>
      <c r="O299" s="4"/>
      <c r="P299" s="4"/>
      <c r="Q299" s="4"/>
      <c r="R299" s="4"/>
      <c r="S299" s="4"/>
      <c r="T299" s="4"/>
      <c r="U299" s="4"/>
    </row>
    <row r="300" spans="1:21" x14ac:dyDescent="0.25">
      <c r="A300" s="4"/>
      <c r="B300" s="4"/>
      <c r="C300" s="4"/>
      <c r="D300" s="4"/>
      <c r="E300" s="4"/>
      <c r="F300" s="4"/>
      <c r="G300" s="4"/>
      <c r="H300" s="4"/>
      <c r="I300" s="5"/>
      <c r="J300" s="5"/>
      <c r="K300" s="4"/>
      <c r="L300" s="4"/>
      <c r="M300" s="4"/>
      <c r="N300" s="6"/>
      <c r="O300" s="4"/>
      <c r="P300" s="4"/>
      <c r="Q300" s="4"/>
      <c r="R300" s="4"/>
      <c r="S300" s="4"/>
      <c r="T300" s="4"/>
      <c r="U300" s="4"/>
    </row>
    <row r="301" spans="1:21" x14ac:dyDescent="0.25">
      <c r="A301" s="4"/>
      <c r="B301" s="4"/>
      <c r="C301" s="4"/>
      <c r="D301" s="4"/>
      <c r="E301" s="4"/>
      <c r="F301" s="4"/>
      <c r="G301" s="4"/>
      <c r="H301" s="4"/>
      <c r="I301" s="5"/>
      <c r="J301" s="5"/>
      <c r="K301" s="4"/>
      <c r="L301" s="4"/>
      <c r="M301" s="4"/>
      <c r="N301" s="6"/>
      <c r="O301" s="4"/>
      <c r="P301" s="4"/>
      <c r="Q301" s="4"/>
      <c r="R301" s="4"/>
      <c r="S301" s="4"/>
      <c r="T301" s="4"/>
      <c r="U301" s="4"/>
    </row>
  </sheetData>
  <mergeCells count="1">
    <mergeCell ref="A1:U3"/>
  </mergeCells>
  <hyperlinks>
    <hyperlink ref="Q5" r:id="rId1" xr:uid="{00000000-0004-0000-0000-000000000000}"/>
    <hyperlink ref="Q6" r:id="rId2" xr:uid="{00000000-0004-0000-00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B8FFD-1303-474F-B3AB-29CC4D84621D}">
  <dimension ref="A1:AM301"/>
  <sheetViews>
    <sheetView workbookViewId="0">
      <selection activeCell="A5" sqref="A5"/>
    </sheetView>
  </sheetViews>
  <sheetFormatPr baseColWidth="10" defaultRowHeight="13.2" x14ac:dyDescent="0.25"/>
  <cols>
    <col min="1" max="1" width="15.88671875" customWidth="1"/>
    <col min="2" max="2" width="140.44140625" bestFit="1" customWidth="1"/>
    <col min="3" max="3" width="16.6640625" customWidth="1"/>
    <col min="7" max="7" width="17.88671875" customWidth="1"/>
    <col min="9" max="9" width="17.44140625" bestFit="1" customWidth="1"/>
    <col min="10" max="10" width="18.6640625" customWidth="1"/>
    <col min="13" max="13" width="32.33203125" customWidth="1"/>
    <col min="14" max="14" width="33.5546875" customWidth="1"/>
    <col min="15" max="15" width="31.5546875" customWidth="1"/>
    <col min="16" max="16" width="18.6640625" customWidth="1"/>
    <col min="17" max="17" width="32.5546875" customWidth="1"/>
  </cols>
  <sheetData>
    <row r="1" spans="1:39" x14ac:dyDescent="0.25">
      <c r="A1" s="129" t="s">
        <v>107786</v>
      </c>
      <c r="B1" s="130"/>
      <c r="C1" s="130"/>
      <c r="D1" s="130"/>
      <c r="E1" s="130"/>
      <c r="F1" s="130"/>
      <c r="G1" s="130"/>
      <c r="H1" s="130"/>
      <c r="I1" s="131"/>
      <c r="J1" s="131"/>
      <c r="K1" s="130"/>
      <c r="L1" s="130"/>
      <c r="M1" s="130"/>
      <c r="N1" s="130"/>
      <c r="O1" s="130"/>
      <c r="P1" s="130"/>
      <c r="Q1" s="130"/>
      <c r="R1" s="130"/>
      <c r="S1" s="130"/>
      <c r="T1" s="130"/>
      <c r="U1" s="130"/>
    </row>
    <row r="2" spans="1:39" x14ac:dyDescent="0.25">
      <c r="A2" s="130"/>
      <c r="B2" s="130"/>
      <c r="C2" s="130"/>
      <c r="D2" s="130"/>
      <c r="E2" s="130"/>
      <c r="F2" s="130"/>
      <c r="G2" s="130"/>
      <c r="H2" s="130"/>
      <c r="I2" s="131"/>
      <c r="J2" s="131"/>
      <c r="K2" s="130"/>
      <c r="L2" s="130"/>
      <c r="M2" s="130"/>
      <c r="N2" s="130"/>
      <c r="O2" s="130"/>
      <c r="P2" s="130"/>
      <c r="Q2" s="130"/>
      <c r="R2" s="130"/>
      <c r="S2" s="130"/>
      <c r="T2" s="130"/>
      <c r="U2" s="130"/>
    </row>
    <row r="3" spans="1:39" x14ac:dyDescent="0.25">
      <c r="A3" s="130"/>
      <c r="B3" s="130"/>
      <c r="C3" s="130"/>
      <c r="D3" s="130"/>
      <c r="E3" s="130"/>
      <c r="F3" s="130"/>
      <c r="G3" s="130"/>
      <c r="H3" s="130"/>
      <c r="I3" s="131"/>
      <c r="J3" s="131"/>
      <c r="K3" s="130"/>
      <c r="L3" s="130"/>
      <c r="M3" s="130"/>
      <c r="N3" s="130"/>
      <c r="O3" s="130"/>
      <c r="P3" s="130"/>
      <c r="Q3" s="130"/>
      <c r="R3" s="130"/>
      <c r="S3" s="130"/>
      <c r="T3" s="130"/>
      <c r="U3" s="130"/>
    </row>
    <row r="4" spans="1:39" ht="100.5" customHeight="1" x14ac:dyDescent="0.25">
      <c r="A4" s="68" t="s">
        <v>107787</v>
      </c>
      <c r="B4" s="68" t="s">
        <v>107788</v>
      </c>
      <c r="C4" s="68" t="s">
        <v>107789</v>
      </c>
      <c r="D4" s="68" t="s">
        <v>107790</v>
      </c>
      <c r="E4" s="68" t="s">
        <v>107791</v>
      </c>
      <c r="F4" s="68" t="s">
        <v>5</v>
      </c>
      <c r="G4" s="68" t="s">
        <v>4</v>
      </c>
      <c r="H4" s="68" t="s">
        <v>39</v>
      </c>
      <c r="I4" s="69" t="s">
        <v>107792</v>
      </c>
      <c r="J4" s="69" t="s">
        <v>107793</v>
      </c>
      <c r="K4" s="68" t="s">
        <v>210</v>
      </c>
      <c r="L4" s="68" t="s">
        <v>94</v>
      </c>
      <c r="M4" s="68" t="s">
        <v>107794</v>
      </c>
      <c r="N4" s="68" t="s">
        <v>3</v>
      </c>
      <c r="O4" s="68" t="s">
        <v>107795</v>
      </c>
      <c r="P4" s="68" t="s">
        <v>107796</v>
      </c>
      <c r="Q4" s="68" t="s">
        <v>107797</v>
      </c>
      <c r="R4" s="68" t="s">
        <v>227</v>
      </c>
      <c r="S4" s="68" t="s">
        <v>240</v>
      </c>
      <c r="T4" s="68" t="s">
        <v>253</v>
      </c>
      <c r="U4" s="68" t="s">
        <v>266</v>
      </c>
      <c r="V4" s="9"/>
    </row>
    <row r="5" spans="1:39" s="79" customFormat="1" ht="57.75" customHeight="1" x14ac:dyDescent="0.25">
      <c r="A5" s="71" t="s">
        <v>103631</v>
      </c>
      <c r="B5" s="74" t="s">
        <v>107895</v>
      </c>
      <c r="C5" s="35" t="s">
        <v>221</v>
      </c>
      <c r="D5" s="35" t="s">
        <v>221</v>
      </c>
      <c r="E5" s="35" t="s">
        <v>107799</v>
      </c>
      <c r="F5" s="35" t="s">
        <v>107896</v>
      </c>
      <c r="G5" s="36" t="s">
        <v>147</v>
      </c>
      <c r="H5" s="34" t="s">
        <v>215</v>
      </c>
      <c r="I5" s="75">
        <f>+(4200000*1.05)*11</f>
        <v>48510000</v>
      </c>
      <c r="J5" s="72">
        <f>+I5</f>
        <v>48510000</v>
      </c>
      <c r="K5" s="34" t="s">
        <v>215</v>
      </c>
      <c r="L5" s="34" t="s">
        <v>215</v>
      </c>
      <c r="M5" s="75" t="s">
        <v>107829</v>
      </c>
      <c r="N5" s="54" t="s">
        <v>107943</v>
      </c>
      <c r="O5" s="35" t="s">
        <v>107898</v>
      </c>
      <c r="P5" s="35" t="s">
        <v>107899</v>
      </c>
      <c r="Q5" s="78" t="s">
        <v>107900</v>
      </c>
      <c r="R5" s="35"/>
      <c r="S5" s="35" t="s">
        <v>107803</v>
      </c>
      <c r="T5" s="76"/>
    </row>
    <row r="6" spans="1:39" s="79" customFormat="1" ht="57.75" customHeight="1" x14ac:dyDescent="0.25">
      <c r="A6" s="71" t="s">
        <v>103631</v>
      </c>
      <c r="B6" s="74" t="s">
        <v>107901</v>
      </c>
      <c r="C6" s="35" t="s">
        <v>221</v>
      </c>
      <c r="D6" s="35" t="s">
        <v>221</v>
      </c>
      <c r="E6" s="35" t="s">
        <v>107799</v>
      </c>
      <c r="F6" s="35" t="s">
        <v>107896</v>
      </c>
      <c r="G6" s="36" t="s">
        <v>147</v>
      </c>
      <c r="H6" s="34" t="s">
        <v>215</v>
      </c>
      <c r="I6" s="75">
        <f>+(4800000*1.05)*11</f>
        <v>55440000</v>
      </c>
      <c r="J6" s="72">
        <f t="shared" ref="J6:J49" si="0">+I6</f>
        <v>55440000</v>
      </c>
      <c r="K6" s="34" t="s">
        <v>215</v>
      </c>
      <c r="L6" s="34" t="s">
        <v>215</v>
      </c>
      <c r="M6" s="75" t="s">
        <v>107829</v>
      </c>
      <c r="N6" s="54" t="s">
        <v>107943</v>
      </c>
      <c r="O6" s="35" t="s">
        <v>107898</v>
      </c>
      <c r="P6" s="35" t="s">
        <v>107899</v>
      </c>
      <c r="Q6" s="78" t="s">
        <v>107900</v>
      </c>
      <c r="R6" s="35"/>
      <c r="S6" s="35" t="s">
        <v>107803</v>
      </c>
      <c r="T6" s="76"/>
    </row>
    <row r="7" spans="1:39" s="79" customFormat="1" ht="57.75" customHeight="1" x14ac:dyDescent="0.25">
      <c r="A7" s="71" t="s">
        <v>103631</v>
      </c>
      <c r="B7" s="74" t="s">
        <v>107902</v>
      </c>
      <c r="C7" s="35" t="s">
        <v>221</v>
      </c>
      <c r="D7" s="35" t="s">
        <v>221</v>
      </c>
      <c r="E7" s="35" t="s">
        <v>107799</v>
      </c>
      <c r="F7" s="35" t="s">
        <v>107896</v>
      </c>
      <c r="G7" s="36" t="s">
        <v>147</v>
      </c>
      <c r="H7" s="34" t="s">
        <v>215</v>
      </c>
      <c r="I7" s="75">
        <f>+(4800000*1.05)*11</f>
        <v>55440000</v>
      </c>
      <c r="J7" s="72">
        <f t="shared" si="0"/>
        <v>55440000</v>
      </c>
      <c r="K7" s="34" t="s">
        <v>215</v>
      </c>
      <c r="L7" s="34" t="s">
        <v>215</v>
      </c>
      <c r="M7" s="75" t="s">
        <v>107829</v>
      </c>
      <c r="N7" s="54" t="s">
        <v>107943</v>
      </c>
      <c r="O7" s="35" t="s">
        <v>107898</v>
      </c>
      <c r="P7" s="35" t="s">
        <v>107899</v>
      </c>
      <c r="Q7" s="78" t="s">
        <v>107900</v>
      </c>
      <c r="R7" s="35"/>
      <c r="S7" s="35" t="s">
        <v>107803</v>
      </c>
      <c r="T7" s="76"/>
    </row>
    <row r="8" spans="1:39" s="79" customFormat="1" ht="57.75" customHeight="1" x14ac:dyDescent="0.25">
      <c r="A8" s="71" t="s">
        <v>103631</v>
      </c>
      <c r="B8" s="74" t="s">
        <v>107903</v>
      </c>
      <c r="C8" s="35" t="s">
        <v>221</v>
      </c>
      <c r="D8" s="35" t="s">
        <v>221</v>
      </c>
      <c r="E8" s="35" t="s">
        <v>107799</v>
      </c>
      <c r="F8" s="35" t="s">
        <v>107896</v>
      </c>
      <c r="G8" s="36" t="s">
        <v>147</v>
      </c>
      <c r="H8" s="34" t="s">
        <v>215</v>
      </c>
      <c r="I8" s="75">
        <f>+(3300000*1.05)*11</f>
        <v>38115000</v>
      </c>
      <c r="J8" s="72">
        <f t="shared" si="0"/>
        <v>38115000</v>
      </c>
      <c r="K8" s="34" t="s">
        <v>215</v>
      </c>
      <c r="L8" s="34" t="s">
        <v>215</v>
      </c>
      <c r="M8" s="75" t="s">
        <v>107829</v>
      </c>
      <c r="N8" s="54" t="s">
        <v>107943</v>
      </c>
      <c r="O8" s="35" t="s">
        <v>107898</v>
      </c>
      <c r="P8" s="35" t="s">
        <v>107899</v>
      </c>
      <c r="Q8" s="78" t="s">
        <v>107900</v>
      </c>
      <c r="R8" s="35"/>
      <c r="S8" s="35" t="s">
        <v>107803</v>
      </c>
      <c r="T8" s="76"/>
    </row>
    <row r="9" spans="1:39" s="79" customFormat="1" ht="57.75" customHeight="1" x14ac:dyDescent="0.25">
      <c r="A9" s="71" t="s">
        <v>103631</v>
      </c>
      <c r="B9" s="74" t="s">
        <v>107904</v>
      </c>
      <c r="C9" s="35" t="s">
        <v>221</v>
      </c>
      <c r="D9" s="35" t="s">
        <v>221</v>
      </c>
      <c r="E9" s="35" t="s">
        <v>107799</v>
      </c>
      <c r="F9" s="35" t="s">
        <v>107896</v>
      </c>
      <c r="G9" s="36" t="s">
        <v>147</v>
      </c>
      <c r="H9" s="34" t="s">
        <v>215</v>
      </c>
      <c r="I9" s="75">
        <f>+(3500000*1.05)*11</f>
        <v>40425000</v>
      </c>
      <c r="J9" s="72">
        <f t="shared" si="0"/>
        <v>40425000</v>
      </c>
      <c r="K9" s="34" t="s">
        <v>215</v>
      </c>
      <c r="L9" s="34" t="s">
        <v>215</v>
      </c>
      <c r="M9" s="75" t="s">
        <v>107829</v>
      </c>
      <c r="N9" s="54" t="s">
        <v>107943</v>
      </c>
      <c r="O9" s="35" t="s">
        <v>107898</v>
      </c>
      <c r="P9" s="35" t="s">
        <v>107899</v>
      </c>
      <c r="Q9" s="78" t="s">
        <v>107900</v>
      </c>
      <c r="R9" s="35"/>
      <c r="S9" s="35" t="s">
        <v>107803</v>
      </c>
      <c r="T9" s="76"/>
    </row>
    <row r="10" spans="1:39" s="79" customFormat="1" ht="57.75" customHeight="1" x14ac:dyDescent="0.25">
      <c r="A10" s="71" t="s">
        <v>103631</v>
      </c>
      <c r="B10" s="74" t="s">
        <v>107905</v>
      </c>
      <c r="C10" s="35" t="s">
        <v>221</v>
      </c>
      <c r="D10" s="35" t="s">
        <v>221</v>
      </c>
      <c r="E10" s="35" t="s">
        <v>107799</v>
      </c>
      <c r="F10" s="35" t="s">
        <v>107896</v>
      </c>
      <c r="G10" s="36" t="s">
        <v>147</v>
      </c>
      <c r="H10" s="34" t="s">
        <v>215</v>
      </c>
      <c r="I10" s="75">
        <f>+(3200000*1.05)*11</f>
        <v>36960000</v>
      </c>
      <c r="J10" s="72">
        <f t="shared" si="0"/>
        <v>36960000</v>
      </c>
      <c r="K10" s="34" t="s">
        <v>215</v>
      </c>
      <c r="L10" s="34" t="s">
        <v>215</v>
      </c>
      <c r="M10" s="75" t="s">
        <v>107829</v>
      </c>
      <c r="N10" s="54" t="s">
        <v>107943</v>
      </c>
      <c r="O10" s="35" t="s">
        <v>107898</v>
      </c>
      <c r="P10" s="35" t="s">
        <v>107899</v>
      </c>
      <c r="Q10" s="78" t="s">
        <v>107900</v>
      </c>
      <c r="R10" s="35"/>
      <c r="S10" s="35" t="s">
        <v>107803</v>
      </c>
      <c r="T10" s="76"/>
    </row>
    <row r="11" spans="1:39" s="79" customFormat="1" ht="57.75" customHeight="1" x14ac:dyDescent="0.25">
      <c r="A11" s="71" t="s">
        <v>103631</v>
      </c>
      <c r="B11" s="74" t="s">
        <v>107906</v>
      </c>
      <c r="C11" s="35" t="s">
        <v>221</v>
      </c>
      <c r="D11" s="35" t="s">
        <v>221</v>
      </c>
      <c r="E11" s="35" t="s">
        <v>107799</v>
      </c>
      <c r="F11" s="35" t="s">
        <v>107907</v>
      </c>
      <c r="G11" s="36" t="s">
        <v>147</v>
      </c>
      <c r="H11" s="34" t="s">
        <v>215</v>
      </c>
      <c r="I11" s="75">
        <f>+(4300000*1.05)*11</f>
        <v>49665000</v>
      </c>
      <c r="J11" s="72">
        <f t="shared" si="0"/>
        <v>49665000</v>
      </c>
      <c r="K11" s="34" t="s">
        <v>215</v>
      </c>
      <c r="L11" s="34" t="s">
        <v>215</v>
      </c>
      <c r="M11" s="75" t="s">
        <v>107829</v>
      </c>
      <c r="N11" s="54" t="s">
        <v>107943</v>
      </c>
      <c r="O11" s="35" t="s">
        <v>107898</v>
      </c>
      <c r="P11" s="35" t="s">
        <v>107899</v>
      </c>
      <c r="Q11" s="78" t="s">
        <v>107900</v>
      </c>
      <c r="R11" s="35"/>
      <c r="S11" s="35" t="s">
        <v>107803</v>
      </c>
      <c r="T11" s="76"/>
    </row>
    <row r="12" spans="1:39" s="79" customFormat="1" ht="57.75" customHeight="1" x14ac:dyDescent="0.25">
      <c r="A12" s="71" t="s">
        <v>103645</v>
      </c>
      <c r="B12" s="74" t="s">
        <v>107908</v>
      </c>
      <c r="C12" s="35" t="s">
        <v>221</v>
      </c>
      <c r="D12" s="35" t="s">
        <v>221</v>
      </c>
      <c r="E12" s="35" t="s">
        <v>107799</v>
      </c>
      <c r="F12" s="35" t="s">
        <v>107896</v>
      </c>
      <c r="G12" s="36" t="s">
        <v>147</v>
      </c>
      <c r="H12" s="34" t="s">
        <v>215</v>
      </c>
      <c r="I12" s="75">
        <f>+(3700000*1.05)*11</f>
        <v>42735000</v>
      </c>
      <c r="J12" s="72">
        <f t="shared" si="0"/>
        <v>42735000</v>
      </c>
      <c r="K12" s="34" t="s">
        <v>215</v>
      </c>
      <c r="L12" s="34" t="s">
        <v>215</v>
      </c>
      <c r="M12" s="75" t="s">
        <v>107829</v>
      </c>
      <c r="N12" s="54" t="s">
        <v>107943</v>
      </c>
      <c r="O12" s="35" t="s">
        <v>107898</v>
      </c>
      <c r="P12" s="35" t="s">
        <v>107899</v>
      </c>
      <c r="Q12" s="78" t="s">
        <v>107900</v>
      </c>
      <c r="R12" s="35"/>
      <c r="S12" s="35" t="s">
        <v>107803</v>
      </c>
      <c r="T12" s="76"/>
    </row>
    <row r="13" spans="1:39" s="79" customFormat="1" ht="57.75" customHeight="1" x14ac:dyDescent="0.25">
      <c r="A13" s="71" t="s">
        <v>103631</v>
      </c>
      <c r="B13" s="74" t="s">
        <v>107909</v>
      </c>
      <c r="C13" s="35" t="s">
        <v>221</v>
      </c>
      <c r="D13" s="35" t="s">
        <v>221</v>
      </c>
      <c r="E13" s="35" t="s">
        <v>107799</v>
      </c>
      <c r="F13" s="35" t="s">
        <v>107907</v>
      </c>
      <c r="G13" s="36" t="s">
        <v>147</v>
      </c>
      <c r="H13" s="34" t="s">
        <v>215</v>
      </c>
      <c r="I13" s="75">
        <f>+(3400000*1.05)*11</f>
        <v>39270000</v>
      </c>
      <c r="J13" s="72">
        <f t="shared" si="0"/>
        <v>39270000</v>
      </c>
      <c r="K13" s="34" t="s">
        <v>215</v>
      </c>
      <c r="L13" s="34" t="s">
        <v>215</v>
      </c>
      <c r="M13" s="75" t="s">
        <v>107829</v>
      </c>
      <c r="N13" s="54" t="s">
        <v>107943</v>
      </c>
      <c r="O13" s="35" t="s">
        <v>107898</v>
      </c>
      <c r="P13" s="35" t="s">
        <v>107899</v>
      </c>
      <c r="Q13" s="78" t="s">
        <v>107900</v>
      </c>
      <c r="R13" s="35"/>
      <c r="S13" s="35" t="s">
        <v>107803</v>
      </c>
      <c r="T13" s="80"/>
      <c r="U13" s="81"/>
      <c r="V13" s="81"/>
      <c r="W13" s="81"/>
      <c r="X13" s="81"/>
      <c r="Y13" s="81"/>
      <c r="Z13" s="81"/>
      <c r="AA13" s="81"/>
      <c r="AB13" s="81"/>
      <c r="AC13" s="81"/>
      <c r="AD13" s="81"/>
      <c r="AE13" s="81"/>
      <c r="AF13" s="81"/>
      <c r="AG13" s="81"/>
      <c r="AH13" s="81"/>
      <c r="AI13" s="81"/>
      <c r="AJ13" s="81"/>
      <c r="AK13" s="81"/>
      <c r="AL13" s="81"/>
      <c r="AM13" s="81"/>
    </row>
    <row r="14" spans="1:39" s="79" customFormat="1" ht="57.75" customHeight="1" x14ac:dyDescent="0.25">
      <c r="A14" s="71" t="s">
        <v>103631</v>
      </c>
      <c r="B14" s="74" t="s">
        <v>107910</v>
      </c>
      <c r="C14" s="35" t="s">
        <v>221</v>
      </c>
      <c r="D14" s="35" t="s">
        <v>221</v>
      </c>
      <c r="E14" s="35" t="s">
        <v>107799</v>
      </c>
      <c r="F14" s="35" t="s">
        <v>107907</v>
      </c>
      <c r="G14" s="36" t="s">
        <v>147</v>
      </c>
      <c r="H14" s="34" t="s">
        <v>215</v>
      </c>
      <c r="I14" s="75">
        <f>+(3500000*1.05)*11</f>
        <v>40425000</v>
      </c>
      <c r="J14" s="72">
        <f t="shared" si="0"/>
        <v>40425000</v>
      </c>
      <c r="K14" s="34" t="s">
        <v>215</v>
      </c>
      <c r="L14" s="34" t="s">
        <v>215</v>
      </c>
      <c r="M14" s="75" t="s">
        <v>107829</v>
      </c>
      <c r="N14" s="54" t="s">
        <v>107943</v>
      </c>
      <c r="O14" s="35" t="s">
        <v>107898</v>
      </c>
      <c r="P14" s="35" t="s">
        <v>107899</v>
      </c>
      <c r="Q14" s="78" t="s">
        <v>107900</v>
      </c>
      <c r="R14" s="35"/>
      <c r="S14" s="35" t="s">
        <v>107803</v>
      </c>
      <c r="T14" s="76"/>
    </row>
    <row r="15" spans="1:39" s="79" customFormat="1" ht="57.75" customHeight="1" x14ac:dyDescent="0.25">
      <c r="A15" s="71" t="s">
        <v>103631</v>
      </c>
      <c r="B15" s="74" t="s">
        <v>107911</v>
      </c>
      <c r="C15" s="35" t="s">
        <v>221</v>
      </c>
      <c r="D15" s="35" t="s">
        <v>221</v>
      </c>
      <c r="E15" s="35" t="s">
        <v>107799</v>
      </c>
      <c r="F15" s="35" t="s">
        <v>107907</v>
      </c>
      <c r="G15" s="36" t="s">
        <v>147</v>
      </c>
      <c r="H15" s="34" t="s">
        <v>215</v>
      </c>
      <c r="I15" s="75">
        <f>+(3500000*1.05)*11</f>
        <v>40425000</v>
      </c>
      <c r="J15" s="72">
        <f t="shared" si="0"/>
        <v>40425000</v>
      </c>
      <c r="K15" s="34" t="s">
        <v>215</v>
      </c>
      <c r="L15" s="34" t="s">
        <v>215</v>
      </c>
      <c r="M15" s="75" t="s">
        <v>107829</v>
      </c>
      <c r="N15" s="54" t="s">
        <v>107943</v>
      </c>
      <c r="O15" s="35" t="s">
        <v>107898</v>
      </c>
      <c r="P15" s="35" t="s">
        <v>107899</v>
      </c>
      <c r="Q15" s="78" t="s">
        <v>107900</v>
      </c>
      <c r="R15" s="35"/>
      <c r="S15" s="35" t="s">
        <v>107803</v>
      </c>
      <c r="T15" s="80"/>
      <c r="U15" s="81"/>
      <c r="V15" s="81"/>
      <c r="W15" s="81"/>
      <c r="X15" s="81"/>
      <c r="Y15" s="81"/>
      <c r="Z15" s="81"/>
      <c r="AA15" s="81"/>
      <c r="AB15" s="81"/>
      <c r="AC15" s="81"/>
      <c r="AD15" s="81"/>
      <c r="AE15" s="81"/>
      <c r="AF15" s="81"/>
      <c r="AG15" s="81"/>
      <c r="AH15" s="81"/>
      <c r="AI15" s="81"/>
      <c r="AJ15" s="81"/>
    </row>
    <row r="16" spans="1:39" s="79" customFormat="1" ht="57.75" customHeight="1" x14ac:dyDescent="0.25">
      <c r="A16" s="71" t="s">
        <v>103631</v>
      </c>
      <c r="B16" s="74" t="s">
        <v>107912</v>
      </c>
      <c r="C16" s="35" t="s">
        <v>221</v>
      </c>
      <c r="D16" s="35" t="s">
        <v>221</v>
      </c>
      <c r="E16" s="35" t="s">
        <v>107799</v>
      </c>
      <c r="F16" s="35" t="s">
        <v>107907</v>
      </c>
      <c r="G16" s="36" t="s">
        <v>147</v>
      </c>
      <c r="H16" s="34" t="s">
        <v>215</v>
      </c>
      <c r="I16" s="75">
        <f>+(3700000*1.05)*11</f>
        <v>42735000</v>
      </c>
      <c r="J16" s="72">
        <f t="shared" si="0"/>
        <v>42735000</v>
      </c>
      <c r="K16" s="34" t="s">
        <v>215</v>
      </c>
      <c r="L16" s="34" t="s">
        <v>215</v>
      </c>
      <c r="M16" s="75" t="s">
        <v>107829</v>
      </c>
      <c r="N16" s="54" t="s">
        <v>107943</v>
      </c>
      <c r="O16" s="35" t="s">
        <v>107898</v>
      </c>
      <c r="P16" s="35" t="s">
        <v>107899</v>
      </c>
      <c r="Q16" s="78" t="s">
        <v>107900</v>
      </c>
      <c r="R16" s="35"/>
      <c r="S16" s="35" t="s">
        <v>107803</v>
      </c>
      <c r="T16" s="80"/>
      <c r="U16" s="81"/>
      <c r="V16" s="81"/>
      <c r="W16" s="81"/>
      <c r="X16" s="81"/>
      <c r="Y16" s="81"/>
      <c r="Z16" s="81"/>
      <c r="AA16" s="81"/>
      <c r="AB16" s="81"/>
      <c r="AC16" s="81"/>
      <c r="AD16" s="81"/>
      <c r="AE16" s="81"/>
      <c r="AF16" s="81"/>
      <c r="AG16" s="81"/>
      <c r="AH16" s="81"/>
    </row>
    <row r="17" spans="1:20" s="79" customFormat="1" ht="57.75" customHeight="1" x14ac:dyDescent="0.25">
      <c r="A17" s="71" t="s">
        <v>103631</v>
      </c>
      <c r="B17" s="74" t="s">
        <v>107903</v>
      </c>
      <c r="C17" s="35" t="s">
        <v>221</v>
      </c>
      <c r="D17" s="35" t="s">
        <v>221</v>
      </c>
      <c r="E17" s="35" t="s">
        <v>107799</v>
      </c>
      <c r="F17" s="35" t="s">
        <v>107907</v>
      </c>
      <c r="G17" s="36" t="s">
        <v>147</v>
      </c>
      <c r="H17" s="34" t="s">
        <v>215</v>
      </c>
      <c r="I17" s="75">
        <f>+(6300000)*11</f>
        <v>69300000</v>
      </c>
      <c r="J17" s="72">
        <f t="shared" si="0"/>
        <v>69300000</v>
      </c>
      <c r="K17" s="34" t="s">
        <v>215</v>
      </c>
      <c r="L17" s="34" t="s">
        <v>215</v>
      </c>
      <c r="M17" s="75" t="s">
        <v>107829</v>
      </c>
      <c r="N17" s="54" t="s">
        <v>107943</v>
      </c>
      <c r="O17" s="35" t="s">
        <v>107898</v>
      </c>
      <c r="P17" s="35" t="s">
        <v>107899</v>
      </c>
      <c r="Q17" s="78" t="s">
        <v>107900</v>
      </c>
      <c r="R17" s="35"/>
      <c r="S17" s="35" t="s">
        <v>107803</v>
      </c>
      <c r="T17" s="76"/>
    </row>
    <row r="18" spans="1:20" s="79" customFormat="1" ht="57.75" customHeight="1" x14ac:dyDescent="0.25">
      <c r="A18" s="73" t="s">
        <v>103631</v>
      </c>
      <c r="B18" s="74" t="s">
        <v>107913</v>
      </c>
      <c r="C18" s="35" t="s">
        <v>221</v>
      </c>
      <c r="D18" s="35" t="s">
        <v>221</v>
      </c>
      <c r="E18" s="35" t="s">
        <v>107799</v>
      </c>
      <c r="F18" s="35" t="s">
        <v>107907</v>
      </c>
      <c r="G18" s="36" t="s">
        <v>147</v>
      </c>
      <c r="H18" s="34" t="s">
        <v>215</v>
      </c>
      <c r="I18" s="75">
        <f>+(2800000*1.05)*11</f>
        <v>32340000</v>
      </c>
      <c r="J18" s="72">
        <f t="shared" si="0"/>
        <v>32340000</v>
      </c>
      <c r="K18" s="34" t="s">
        <v>215</v>
      </c>
      <c r="L18" s="34" t="s">
        <v>215</v>
      </c>
      <c r="M18" s="75" t="s">
        <v>107829</v>
      </c>
      <c r="N18" s="54" t="s">
        <v>107943</v>
      </c>
      <c r="O18" s="35" t="s">
        <v>107898</v>
      </c>
      <c r="P18" s="35" t="s">
        <v>107899</v>
      </c>
      <c r="Q18" s="78" t="s">
        <v>107900</v>
      </c>
      <c r="R18" s="35"/>
      <c r="S18" s="35" t="s">
        <v>107803</v>
      </c>
      <c r="T18" s="76"/>
    </row>
    <row r="19" spans="1:20" s="79" customFormat="1" ht="57.75" customHeight="1" x14ac:dyDescent="0.25">
      <c r="A19" s="73" t="s">
        <v>103645</v>
      </c>
      <c r="B19" s="74" t="s">
        <v>107914</v>
      </c>
      <c r="C19" s="35" t="s">
        <v>221</v>
      </c>
      <c r="D19" s="35" t="s">
        <v>221</v>
      </c>
      <c r="E19" s="35" t="s">
        <v>107799</v>
      </c>
      <c r="F19" s="35" t="s">
        <v>107907</v>
      </c>
      <c r="G19" s="36" t="s">
        <v>147</v>
      </c>
      <c r="H19" s="34" t="s">
        <v>215</v>
      </c>
      <c r="I19" s="75">
        <f>+(3700000*1.05)*11</f>
        <v>42735000</v>
      </c>
      <c r="J19" s="72">
        <f t="shared" si="0"/>
        <v>42735000</v>
      </c>
      <c r="K19" s="34" t="s">
        <v>215</v>
      </c>
      <c r="L19" s="34" t="s">
        <v>215</v>
      </c>
      <c r="M19" s="75" t="s">
        <v>107829</v>
      </c>
      <c r="N19" s="54" t="s">
        <v>107943</v>
      </c>
      <c r="O19" s="35" t="s">
        <v>107898</v>
      </c>
      <c r="P19" s="35" t="s">
        <v>107899</v>
      </c>
      <c r="Q19" s="78" t="s">
        <v>107900</v>
      </c>
      <c r="R19" s="35"/>
      <c r="S19" s="35" t="s">
        <v>107803</v>
      </c>
      <c r="T19" s="76"/>
    </row>
    <row r="20" spans="1:20" s="79" customFormat="1" ht="57.75" customHeight="1" x14ac:dyDescent="0.25">
      <c r="A20" s="73" t="s">
        <v>103631</v>
      </c>
      <c r="B20" s="74" t="s">
        <v>107915</v>
      </c>
      <c r="C20" s="35" t="s">
        <v>221</v>
      </c>
      <c r="D20" s="35" t="s">
        <v>221</v>
      </c>
      <c r="E20" s="35" t="s">
        <v>107799</v>
      </c>
      <c r="F20" s="35" t="s">
        <v>107907</v>
      </c>
      <c r="G20" s="36" t="s">
        <v>147</v>
      </c>
      <c r="H20" s="34" t="s">
        <v>215</v>
      </c>
      <c r="I20" s="75">
        <f>+(2500000*1.05)*11</f>
        <v>28875000</v>
      </c>
      <c r="J20" s="72">
        <f t="shared" si="0"/>
        <v>28875000</v>
      </c>
      <c r="K20" s="34" t="s">
        <v>215</v>
      </c>
      <c r="L20" s="34" t="s">
        <v>215</v>
      </c>
      <c r="M20" s="75" t="s">
        <v>107829</v>
      </c>
      <c r="N20" s="54" t="s">
        <v>107943</v>
      </c>
      <c r="O20" s="35" t="s">
        <v>107898</v>
      </c>
      <c r="P20" s="35" t="s">
        <v>107899</v>
      </c>
      <c r="Q20" s="78" t="s">
        <v>107900</v>
      </c>
      <c r="R20" s="35"/>
      <c r="S20" s="35" t="s">
        <v>107803</v>
      </c>
      <c r="T20" s="76"/>
    </row>
    <row r="21" spans="1:20" s="79" customFormat="1" ht="57.75" customHeight="1" x14ac:dyDescent="0.25">
      <c r="A21" s="73" t="s">
        <v>103631</v>
      </c>
      <c r="B21" s="74" t="s">
        <v>107916</v>
      </c>
      <c r="C21" s="35" t="s">
        <v>221</v>
      </c>
      <c r="D21" s="35" t="s">
        <v>221</v>
      </c>
      <c r="E21" s="35" t="s">
        <v>107799</v>
      </c>
      <c r="F21" s="35" t="s">
        <v>107907</v>
      </c>
      <c r="G21" s="36" t="s">
        <v>147</v>
      </c>
      <c r="H21" s="34" t="s">
        <v>215</v>
      </c>
      <c r="I21" s="75">
        <f>+(3500000*1.05)*11</f>
        <v>40425000</v>
      </c>
      <c r="J21" s="72">
        <f t="shared" si="0"/>
        <v>40425000</v>
      </c>
      <c r="K21" s="34" t="s">
        <v>215</v>
      </c>
      <c r="L21" s="34" t="s">
        <v>215</v>
      </c>
      <c r="M21" s="75" t="s">
        <v>107829</v>
      </c>
      <c r="N21" s="54" t="s">
        <v>107943</v>
      </c>
      <c r="O21" s="35" t="s">
        <v>107898</v>
      </c>
      <c r="P21" s="35" t="s">
        <v>107899</v>
      </c>
      <c r="Q21" s="78" t="s">
        <v>107900</v>
      </c>
      <c r="R21" s="35"/>
      <c r="S21" s="35" t="s">
        <v>107803</v>
      </c>
      <c r="T21" s="76"/>
    </row>
    <row r="22" spans="1:20" s="79" customFormat="1" ht="57.75" customHeight="1" x14ac:dyDescent="0.25">
      <c r="A22" s="73" t="s">
        <v>103631</v>
      </c>
      <c r="B22" s="74" t="s">
        <v>107916</v>
      </c>
      <c r="C22" s="35" t="s">
        <v>221</v>
      </c>
      <c r="D22" s="35" t="s">
        <v>221</v>
      </c>
      <c r="E22" s="35" t="s">
        <v>107799</v>
      </c>
      <c r="F22" s="35" t="s">
        <v>107907</v>
      </c>
      <c r="G22" s="36" t="s">
        <v>147</v>
      </c>
      <c r="H22" s="34" t="s">
        <v>215</v>
      </c>
      <c r="I22" s="75">
        <f>+(3500000*1.05)*11</f>
        <v>40425000</v>
      </c>
      <c r="J22" s="72">
        <f t="shared" si="0"/>
        <v>40425000</v>
      </c>
      <c r="K22" s="34" t="s">
        <v>215</v>
      </c>
      <c r="L22" s="34" t="s">
        <v>215</v>
      </c>
      <c r="M22" s="75" t="s">
        <v>107829</v>
      </c>
      <c r="N22" s="54" t="s">
        <v>107943</v>
      </c>
      <c r="O22" s="35" t="s">
        <v>107898</v>
      </c>
      <c r="P22" s="35" t="s">
        <v>107899</v>
      </c>
      <c r="Q22" s="78" t="s">
        <v>107900</v>
      </c>
      <c r="R22" s="35"/>
      <c r="S22" s="35" t="s">
        <v>107803</v>
      </c>
      <c r="T22" s="76"/>
    </row>
    <row r="23" spans="1:20" s="79" customFormat="1" ht="57.75" customHeight="1" x14ac:dyDescent="0.25">
      <c r="A23" s="73" t="s">
        <v>103631</v>
      </c>
      <c r="B23" s="74" t="s">
        <v>107916</v>
      </c>
      <c r="C23" s="35" t="s">
        <v>221</v>
      </c>
      <c r="D23" s="35" t="s">
        <v>221</v>
      </c>
      <c r="E23" s="35" t="s">
        <v>107799</v>
      </c>
      <c r="F23" s="35" t="s">
        <v>107907</v>
      </c>
      <c r="G23" s="36" t="s">
        <v>147</v>
      </c>
      <c r="H23" s="34" t="s">
        <v>215</v>
      </c>
      <c r="I23" s="75">
        <f t="shared" ref="I23:I26" si="1">+(3500000*1.05)*11</f>
        <v>40425000</v>
      </c>
      <c r="J23" s="72">
        <f t="shared" si="0"/>
        <v>40425000</v>
      </c>
      <c r="K23" s="34" t="s">
        <v>215</v>
      </c>
      <c r="L23" s="34" t="s">
        <v>215</v>
      </c>
      <c r="M23" s="75" t="s">
        <v>107829</v>
      </c>
      <c r="N23" s="54" t="s">
        <v>107943</v>
      </c>
      <c r="O23" s="35" t="s">
        <v>107898</v>
      </c>
      <c r="P23" s="35" t="s">
        <v>107899</v>
      </c>
      <c r="Q23" s="78" t="s">
        <v>107900</v>
      </c>
      <c r="R23" s="35"/>
      <c r="S23" s="35" t="s">
        <v>107803</v>
      </c>
      <c r="T23" s="76"/>
    </row>
    <row r="24" spans="1:20" s="79" customFormat="1" ht="57.75" customHeight="1" x14ac:dyDescent="0.25">
      <c r="A24" s="73" t="s">
        <v>103631</v>
      </c>
      <c r="B24" s="74" t="s">
        <v>107916</v>
      </c>
      <c r="C24" s="35" t="s">
        <v>221</v>
      </c>
      <c r="D24" s="35" t="s">
        <v>221</v>
      </c>
      <c r="E24" s="35" t="s">
        <v>107799</v>
      </c>
      <c r="F24" s="35" t="s">
        <v>107907</v>
      </c>
      <c r="G24" s="36" t="s">
        <v>147</v>
      </c>
      <c r="H24" s="34" t="s">
        <v>215</v>
      </c>
      <c r="I24" s="75">
        <f t="shared" si="1"/>
        <v>40425000</v>
      </c>
      <c r="J24" s="72">
        <f t="shared" si="0"/>
        <v>40425000</v>
      </c>
      <c r="K24" s="34" t="s">
        <v>215</v>
      </c>
      <c r="L24" s="34" t="s">
        <v>215</v>
      </c>
      <c r="M24" s="75" t="s">
        <v>107829</v>
      </c>
      <c r="N24" s="54" t="s">
        <v>107943</v>
      </c>
      <c r="O24" s="35" t="s">
        <v>107898</v>
      </c>
      <c r="P24" s="35" t="s">
        <v>107899</v>
      </c>
      <c r="Q24" s="78" t="s">
        <v>107900</v>
      </c>
      <c r="R24" s="35"/>
      <c r="S24" s="35" t="s">
        <v>107803</v>
      </c>
      <c r="T24" s="76"/>
    </row>
    <row r="25" spans="1:20" s="79" customFormat="1" ht="57.75" customHeight="1" x14ac:dyDescent="0.25">
      <c r="A25" s="73" t="s">
        <v>103631</v>
      </c>
      <c r="B25" s="74" t="s">
        <v>107916</v>
      </c>
      <c r="C25" s="35" t="s">
        <v>221</v>
      </c>
      <c r="D25" s="35" t="s">
        <v>221</v>
      </c>
      <c r="E25" s="35" t="s">
        <v>107799</v>
      </c>
      <c r="F25" s="35" t="s">
        <v>107907</v>
      </c>
      <c r="G25" s="36" t="s">
        <v>147</v>
      </c>
      <c r="H25" s="34" t="s">
        <v>215</v>
      </c>
      <c r="I25" s="75">
        <f t="shared" si="1"/>
        <v>40425000</v>
      </c>
      <c r="J25" s="72">
        <f t="shared" si="0"/>
        <v>40425000</v>
      </c>
      <c r="K25" s="34" t="s">
        <v>215</v>
      </c>
      <c r="L25" s="34" t="s">
        <v>215</v>
      </c>
      <c r="M25" s="75" t="s">
        <v>107829</v>
      </c>
      <c r="N25" s="54" t="s">
        <v>107943</v>
      </c>
      <c r="O25" s="35" t="s">
        <v>107898</v>
      </c>
      <c r="P25" s="35" t="s">
        <v>107899</v>
      </c>
      <c r="Q25" s="78" t="s">
        <v>107900</v>
      </c>
      <c r="R25" s="35"/>
      <c r="S25" s="35" t="s">
        <v>107803</v>
      </c>
      <c r="T25" s="76"/>
    </row>
    <row r="26" spans="1:20" s="79" customFormat="1" ht="57.75" customHeight="1" x14ac:dyDescent="0.25">
      <c r="A26" s="73" t="s">
        <v>103631</v>
      </c>
      <c r="B26" s="74" t="s">
        <v>107916</v>
      </c>
      <c r="C26" s="35" t="s">
        <v>221</v>
      </c>
      <c r="D26" s="35" t="s">
        <v>221</v>
      </c>
      <c r="E26" s="35" t="s">
        <v>107799</v>
      </c>
      <c r="F26" s="35" t="s">
        <v>107907</v>
      </c>
      <c r="G26" s="36" t="s">
        <v>147</v>
      </c>
      <c r="H26" s="34" t="s">
        <v>215</v>
      </c>
      <c r="I26" s="75">
        <f t="shared" si="1"/>
        <v>40425000</v>
      </c>
      <c r="J26" s="72">
        <f t="shared" si="0"/>
        <v>40425000</v>
      </c>
      <c r="K26" s="34" t="s">
        <v>215</v>
      </c>
      <c r="L26" s="34" t="s">
        <v>215</v>
      </c>
      <c r="M26" s="75" t="s">
        <v>107829</v>
      </c>
      <c r="N26" s="54" t="s">
        <v>107943</v>
      </c>
      <c r="O26" s="35" t="s">
        <v>107898</v>
      </c>
      <c r="P26" s="35" t="s">
        <v>107899</v>
      </c>
      <c r="Q26" s="78" t="s">
        <v>107900</v>
      </c>
      <c r="R26" s="35"/>
      <c r="S26" s="35" t="s">
        <v>107803</v>
      </c>
      <c r="T26" s="76"/>
    </row>
    <row r="27" spans="1:20" s="79" customFormat="1" ht="57.75" customHeight="1" x14ac:dyDescent="0.25">
      <c r="A27" s="73" t="s">
        <v>103631</v>
      </c>
      <c r="B27" s="74" t="s">
        <v>107917</v>
      </c>
      <c r="C27" s="35" t="s">
        <v>221</v>
      </c>
      <c r="D27" s="35" t="s">
        <v>221</v>
      </c>
      <c r="E27" s="35" t="s">
        <v>107799</v>
      </c>
      <c r="F27" s="35" t="s">
        <v>107907</v>
      </c>
      <c r="G27" s="36" t="s">
        <v>147</v>
      </c>
      <c r="H27" s="34" t="s">
        <v>215</v>
      </c>
      <c r="I27" s="75">
        <f>+(3200000*1.05)*11</f>
        <v>36960000</v>
      </c>
      <c r="J27" s="72">
        <f t="shared" si="0"/>
        <v>36960000</v>
      </c>
      <c r="K27" s="34" t="s">
        <v>215</v>
      </c>
      <c r="L27" s="34" t="s">
        <v>215</v>
      </c>
      <c r="M27" s="75" t="s">
        <v>107829</v>
      </c>
      <c r="N27" s="54" t="s">
        <v>107943</v>
      </c>
      <c r="O27" s="35" t="s">
        <v>107898</v>
      </c>
      <c r="P27" s="35" t="s">
        <v>107899</v>
      </c>
      <c r="Q27" s="78" t="s">
        <v>107900</v>
      </c>
      <c r="R27" s="35"/>
      <c r="S27" s="35" t="s">
        <v>107803</v>
      </c>
      <c r="T27" s="76"/>
    </row>
    <row r="28" spans="1:20" s="79" customFormat="1" ht="57.75" customHeight="1" x14ac:dyDescent="0.25">
      <c r="A28" s="73" t="s">
        <v>103631</v>
      </c>
      <c r="B28" s="74" t="s">
        <v>107918</v>
      </c>
      <c r="C28" s="35" t="s">
        <v>221</v>
      </c>
      <c r="D28" s="35" t="s">
        <v>221</v>
      </c>
      <c r="E28" s="35" t="s">
        <v>107799</v>
      </c>
      <c r="F28" s="35" t="s">
        <v>107907</v>
      </c>
      <c r="G28" s="36" t="s">
        <v>147</v>
      </c>
      <c r="H28" s="34" t="s">
        <v>215</v>
      </c>
      <c r="I28" s="75">
        <f>+(3500000*1.05)*11</f>
        <v>40425000</v>
      </c>
      <c r="J28" s="72">
        <f t="shared" si="0"/>
        <v>40425000</v>
      </c>
      <c r="K28" s="34" t="s">
        <v>215</v>
      </c>
      <c r="L28" s="34" t="s">
        <v>215</v>
      </c>
      <c r="M28" s="75" t="s">
        <v>107829</v>
      </c>
      <c r="N28" s="54" t="s">
        <v>107943</v>
      </c>
      <c r="O28" s="35" t="s">
        <v>107898</v>
      </c>
      <c r="P28" s="35" t="s">
        <v>107899</v>
      </c>
      <c r="Q28" s="78" t="s">
        <v>107900</v>
      </c>
      <c r="R28" s="35"/>
      <c r="S28" s="35" t="s">
        <v>107803</v>
      </c>
      <c r="T28" s="76"/>
    </row>
    <row r="29" spans="1:20" s="79" customFormat="1" ht="57.75" customHeight="1" x14ac:dyDescent="0.25">
      <c r="A29" s="73" t="s">
        <v>103631</v>
      </c>
      <c r="B29" s="74" t="s">
        <v>107919</v>
      </c>
      <c r="C29" s="35" t="s">
        <v>221</v>
      </c>
      <c r="D29" s="35" t="s">
        <v>221</v>
      </c>
      <c r="E29" s="35" t="s">
        <v>107799</v>
      </c>
      <c r="F29" s="35" t="s">
        <v>107907</v>
      </c>
      <c r="G29" s="36" t="s">
        <v>147</v>
      </c>
      <c r="H29" s="34" t="s">
        <v>215</v>
      </c>
      <c r="I29" s="75">
        <f>+(3500000*1.05)*11</f>
        <v>40425000</v>
      </c>
      <c r="J29" s="72">
        <f t="shared" si="0"/>
        <v>40425000</v>
      </c>
      <c r="K29" s="34" t="s">
        <v>215</v>
      </c>
      <c r="L29" s="34" t="s">
        <v>215</v>
      </c>
      <c r="M29" s="75" t="s">
        <v>107829</v>
      </c>
      <c r="N29" s="54" t="s">
        <v>107943</v>
      </c>
      <c r="O29" s="35" t="s">
        <v>107898</v>
      </c>
      <c r="P29" s="35" t="s">
        <v>107899</v>
      </c>
      <c r="Q29" s="78" t="s">
        <v>107900</v>
      </c>
      <c r="R29" s="35"/>
      <c r="S29" s="35" t="s">
        <v>107803</v>
      </c>
      <c r="T29" s="76"/>
    </row>
    <row r="30" spans="1:20" s="79" customFormat="1" ht="57.75" customHeight="1" x14ac:dyDescent="0.25">
      <c r="A30" s="71" t="s">
        <v>103645</v>
      </c>
      <c r="B30" s="74" t="s">
        <v>107920</v>
      </c>
      <c r="C30" s="35" t="s">
        <v>221</v>
      </c>
      <c r="D30" s="35" t="s">
        <v>221</v>
      </c>
      <c r="E30" s="35" t="s">
        <v>107799</v>
      </c>
      <c r="F30" s="35" t="s">
        <v>107896</v>
      </c>
      <c r="G30" s="36" t="s">
        <v>147</v>
      </c>
      <c r="H30" s="34" t="s">
        <v>215</v>
      </c>
      <c r="I30" s="75">
        <f>+(3700000*1.05)*11</f>
        <v>42735000</v>
      </c>
      <c r="J30" s="72">
        <f t="shared" si="0"/>
        <v>42735000</v>
      </c>
      <c r="K30" s="34" t="s">
        <v>215</v>
      </c>
      <c r="L30" s="34" t="s">
        <v>215</v>
      </c>
      <c r="M30" s="75" t="s">
        <v>107829</v>
      </c>
      <c r="N30" s="54" t="s">
        <v>107943</v>
      </c>
      <c r="O30" s="35" t="s">
        <v>107898</v>
      </c>
      <c r="P30" s="35" t="s">
        <v>107899</v>
      </c>
      <c r="Q30" s="78" t="s">
        <v>107900</v>
      </c>
      <c r="R30" s="35"/>
      <c r="S30" s="35" t="s">
        <v>107803</v>
      </c>
      <c r="T30" s="76"/>
    </row>
    <row r="31" spans="1:20" s="79" customFormat="1" ht="57.75" customHeight="1" x14ac:dyDescent="0.25">
      <c r="A31" s="71" t="s">
        <v>103645</v>
      </c>
      <c r="B31" s="74" t="s">
        <v>107921</v>
      </c>
      <c r="C31" s="35" t="s">
        <v>221</v>
      </c>
      <c r="D31" s="35" t="s">
        <v>221</v>
      </c>
      <c r="E31" s="35" t="s">
        <v>107799</v>
      </c>
      <c r="F31" s="35" t="s">
        <v>107896</v>
      </c>
      <c r="G31" s="36" t="s">
        <v>147</v>
      </c>
      <c r="H31" s="34" t="s">
        <v>215</v>
      </c>
      <c r="I31" s="75">
        <f>+(3500000*1.05)*11</f>
        <v>40425000</v>
      </c>
      <c r="J31" s="72">
        <f t="shared" si="0"/>
        <v>40425000</v>
      </c>
      <c r="K31" s="34" t="s">
        <v>215</v>
      </c>
      <c r="L31" s="34" t="s">
        <v>215</v>
      </c>
      <c r="M31" s="75" t="s">
        <v>107829</v>
      </c>
      <c r="N31" s="54" t="s">
        <v>107943</v>
      </c>
      <c r="O31" s="35" t="s">
        <v>107898</v>
      </c>
      <c r="P31" s="35" t="s">
        <v>107899</v>
      </c>
      <c r="Q31" s="78" t="s">
        <v>107900</v>
      </c>
      <c r="R31" s="35"/>
      <c r="S31" s="35" t="s">
        <v>107803</v>
      </c>
      <c r="T31" s="76"/>
    </row>
    <row r="32" spans="1:20" s="79" customFormat="1" ht="57.75" customHeight="1" x14ac:dyDescent="0.25">
      <c r="A32" s="71" t="s">
        <v>103631</v>
      </c>
      <c r="B32" s="74" t="s">
        <v>107922</v>
      </c>
      <c r="C32" s="35" t="s">
        <v>221</v>
      </c>
      <c r="D32" s="35" t="s">
        <v>221</v>
      </c>
      <c r="E32" s="35" t="s">
        <v>107799</v>
      </c>
      <c r="F32" s="35" t="s">
        <v>107907</v>
      </c>
      <c r="G32" s="36" t="s">
        <v>147</v>
      </c>
      <c r="H32" s="34" t="s">
        <v>215</v>
      </c>
      <c r="I32" s="75">
        <f>+(3800000*1.05)*11</f>
        <v>43890000</v>
      </c>
      <c r="J32" s="72">
        <f t="shared" si="0"/>
        <v>43890000</v>
      </c>
      <c r="K32" s="34" t="s">
        <v>215</v>
      </c>
      <c r="L32" s="34" t="s">
        <v>215</v>
      </c>
      <c r="M32" s="75" t="s">
        <v>107829</v>
      </c>
      <c r="N32" s="54" t="s">
        <v>107943</v>
      </c>
      <c r="O32" s="35" t="s">
        <v>107898</v>
      </c>
      <c r="P32" s="35" t="s">
        <v>107899</v>
      </c>
      <c r="Q32" s="78" t="s">
        <v>107900</v>
      </c>
      <c r="R32" s="35"/>
      <c r="S32" s="35" t="s">
        <v>107803</v>
      </c>
      <c r="T32" s="76"/>
    </row>
    <row r="33" spans="1:20" s="79" customFormat="1" ht="57.75" customHeight="1" x14ac:dyDescent="0.25">
      <c r="A33" s="71" t="s">
        <v>103631</v>
      </c>
      <c r="B33" s="74" t="s">
        <v>107923</v>
      </c>
      <c r="C33" s="35" t="s">
        <v>221</v>
      </c>
      <c r="D33" s="35" t="s">
        <v>221</v>
      </c>
      <c r="E33" s="35" t="s">
        <v>107799</v>
      </c>
      <c r="F33" s="35" t="s">
        <v>107907</v>
      </c>
      <c r="G33" s="36" t="s">
        <v>147</v>
      </c>
      <c r="H33" s="34" t="s">
        <v>215</v>
      </c>
      <c r="I33" s="75">
        <f>+(3100000*1.05)*11</f>
        <v>35805000</v>
      </c>
      <c r="J33" s="72">
        <f t="shared" si="0"/>
        <v>35805000</v>
      </c>
      <c r="K33" s="34" t="s">
        <v>215</v>
      </c>
      <c r="L33" s="34" t="s">
        <v>215</v>
      </c>
      <c r="M33" s="75" t="s">
        <v>107829</v>
      </c>
      <c r="N33" s="54" t="s">
        <v>107943</v>
      </c>
      <c r="O33" s="35" t="s">
        <v>107898</v>
      </c>
      <c r="P33" s="35" t="s">
        <v>107899</v>
      </c>
      <c r="Q33" s="78" t="s">
        <v>107900</v>
      </c>
      <c r="R33" s="35"/>
      <c r="S33" s="35" t="s">
        <v>107803</v>
      </c>
      <c r="T33" s="76"/>
    </row>
    <row r="34" spans="1:20" s="79" customFormat="1" ht="57.75" customHeight="1" x14ac:dyDescent="0.25">
      <c r="A34" s="71" t="s">
        <v>103645</v>
      </c>
      <c r="B34" s="74" t="s">
        <v>107924</v>
      </c>
      <c r="C34" s="35" t="s">
        <v>221</v>
      </c>
      <c r="D34" s="35" t="s">
        <v>221</v>
      </c>
      <c r="E34" s="35" t="s">
        <v>107799</v>
      </c>
      <c r="F34" s="35" t="s">
        <v>107907</v>
      </c>
      <c r="G34" s="36" t="s">
        <v>147</v>
      </c>
      <c r="H34" s="34" t="s">
        <v>215</v>
      </c>
      <c r="I34" s="75">
        <f>+(3300000*1.05)*11</f>
        <v>38115000</v>
      </c>
      <c r="J34" s="72">
        <f t="shared" si="0"/>
        <v>38115000</v>
      </c>
      <c r="K34" s="34" t="s">
        <v>215</v>
      </c>
      <c r="L34" s="34" t="s">
        <v>215</v>
      </c>
      <c r="M34" s="75" t="s">
        <v>107829</v>
      </c>
      <c r="N34" s="54" t="s">
        <v>107943</v>
      </c>
      <c r="O34" s="35" t="s">
        <v>107898</v>
      </c>
      <c r="P34" s="35" t="s">
        <v>107899</v>
      </c>
      <c r="Q34" s="78" t="s">
        <v>107900</v>
      </c>
      <c r="R34" s="35"/>
      <c r="S34" s="35" t="s">
        <v>107803</v>
      </c>
      <c r="T34" s="76"/>
    </row>
    <row r="35" spans="1:20" s="79" customFormat="1" ht="57.75" customHeight="1" x14ac:dyDescent="0.25">
      <c r="A35" s="71" t="s">
        <v>103645</v>
      </c>
      <c r="B35" s="74" t="s">
        <v>107925</v>
      </c>
      <c r="C35" s="35" t="s">
        <v>221</v>
      </c>
      <c r="D35" s="35" t="s">
        <v>221</v>
      </c>
      <c r="E35" s="35" t="s">
        <v>107799</v>
      </c>
      <c r="F35" s="35" t="s">
        <v>107907</v>
      </c>
      <c r="G35" s="36" t="s">
        <v>147</v>
      </c>
      <c r="H35" s="34" t="s">
        <v>215</v>
      </c>
      <c r="I35" s="75">
        <f>+(3300000*1.05)*11</f>
        <v>38115000</v>
      </c>
      <c r="J35" s="72">
        <f t="shared" si="0"/>
        <v>38115000</v>
      </c>
      <c r="K35" s="34" t="s">
        <v>215</v>
      </c>
      <c r="L35" s="34" t="s">
        <v>215</v>
      </c>
      <c r="M35" s="75" t="s">
        <v>107829</v>
      </c>
      <c r="N35" s="54" t="s">
        <v>107943</v>
      </c>
      <c r="O35" s="35" t="s">
        <v>107898</v>
      </c>
      <c r="P35" s="35" t="s">
        <v>107899</v>
      </c>
      <c r="Q35" s="78" t="s">
        <v>107900</v>
      </c>
      <c r="R35" s="35"/>
      <c r="S35" s="35" t="s">
        <v>107803</v>
      </c>
      <c r="T35" s="76"/>
    </row>
    <row r="36" spans="1:20" s="79" customFormat="1" ht="57.75" customHeight="1" x14ac:dyDescent="0.25">
      <c r="A36" s="71" t="s">
        <v>103631</v>
      </c>
      <c r="B36" s="74" t="s">
        <v>107926</v>
      </c>
      <c r="C36" s="35" t="s">
        <v>221</v>
      </c>
      <c r="D36" s="35" t="s">
        <v>221</v>
      </c>
      <c r="E36" s="35" t="s">
        <v>107799</v>
      </c>
      <c r="F36" s="35" t="s">
        <v>107907</v>
      </c>
      <c r="G36" s="36" t="s">
        <v>147</v>
      </c>
      <c r="H36" s="34" t="s">
        <v>215</v>
      </c>
      <c r="I36" s="75">
        <f t="shared" ref="I36:I41" si="2">+(3500000*1.05)*11</f>
        <v>40425000</v>
      </c>
      <c r="J36" s="72">
        <f t="shared" si="0"/>
        <v>40425000</v>
      </c>
      <c r="K36" s="34" t="s">
        <v>215</v>
      </c>
      <c r="L36" s="34" t="s">
        <v>215</v>
      </c>
      <c r="M36" s="75" t="s">
        <v>107829</v>
      </c>
      <c r="N36" s="54" t="s">
        <v>107943</v>
      </c>
      <c r="O36" s="35" t="s">
        <v>107898</v>
      </c>
      <c r="P36" s="35" t="s">
        <v>107899</v>
      </c>
      <c r="Q36" s="78" t="s">
        <v>107900</v>
      </c>
      <c r="R36" s="35"/>
      <c r="S36" s="35" t="s">
        <v>107803</v>
      </c>
      <c r="T36" s="76"/>
    </row>
    <row r="37" spans="1:20" s="79" customFormat="1" ht="57.75" customHeight="1" x14ac:dyDescent="0.25">
      <c r="A37" s="71" t="s">
        <v>103631</v>
      </c>
      <c r="B37" s="74" t="s">
        <v>107927</v>
      </c>
      <c r="C37" s="35" t="s">
        <v>221</v>
      </c>
      <c r="D37" s="35" t="s">
        <v>221</v>
      </c>
      <c r="E37" s="35" t="s">
        <v>107799</v>
      </c>
      <c r="F37" s="35" t="s">
        <v>107907</v>
      </c>
      <c r="G37" s="36" t="s">
        <v>147</v>
      </c>
      <c r="H37" s="34" t="s">
        <v>215</v>
      </c>
      <c r="I37" s="75">
        <f t="shared" si="2"/>
        <v>40425000</v>
      </c>
      <c r="J37" s="72">
        <f t="shared" si="0"/>
        <v>40425000</v>
      </c>
      <c r="K37" s="34" t="s">
        <v>215</v>
      </c>
      <c r="L37" s="34" t="s">
        <v>215</v>
      </c>
      <c r="M37" s="75" t="s">
        <v>107829</v>
      </c>
      <c r="N37" s="54" t="s">
        <v>107943</v>
      </c>
      <c r="O37" s="35" t="s">
        <v>107898</v>
      </c>
      <c r="P37" s="35" t="s">
        <v>107899</v>
      </c>
      <c r="Q37" s="78" t="s">
        <v>107900</v>
      </c>
      <c r="R37" s="35"/>
      <c r="S37" s="35" t="s">
        <v>107803</v>
      </c>
      <c r="T37" s="76"/>
    </row>
    <row r="38" spans="1:20" s="79" customFormat="1" ht="57.75" customHeight="1" x14ac:dyDescent="0.25">
      <c r="A38" s="71" t="s">
        <v>103631</v>
      </c>
      <c r="B38" s="74" t="s">
        <v>107928</v>
      </c>
      <c r="C38" s="35" t="s">
        <v>221</v>
      </c>
      <c r="D38" s="35" t="s">
        <v>221</v>
      </c>
      <c r="E38" s="35" t="s">
        <v>107799</v>
      </c>
      <c r="F38" s="35" t="s">
        <v>107907</v>
      </c>
      <c r="G38" s="36" t="s">
        <v>147</v>
      </c>
      <c r="H38" s="34" t="s">
        <v>215</v>
      </c>
      <c r="I38" s="75">
        <f t="shared" si="2"/>
        <v>40425000</v>
      </c>
      <c r="J38" s="72">
        <f t="shared" si="0"/>
        <v>40425000</v>
      </c>
      <c r="K38" s="34" t="s">
        <v>215</v>
      </c>
      <c r="L38" s="34" t="s">
        <v>215</v>
      </c>
      <c r="M38" s="75" t="s">
        <v>107829</v>
      </c>
      <c r="N38" s="54" t="s">
        <v>107943</v>
      </c>
      <c r="O38" s="35" t="s">
        <v>107898</v>
      </c>
      <c r="P38" s="35" t="s">
        <v>107899</v>
      </c>
      <c r="Q38" s="78" t="s">
        <v>107900</v>
      </c>
      <c r="R38" s="35"/>
      <c r="S38" s="35" t="s">
        <v>107803</v>
      </c>
      <c r="T38" s="76"/>
    </row>
    <row r="39" spans="1:20" s="79" customFormat="1" ht="57.75" customHeight="1" x14ac:dyDescent="0.25">
      <c r="A39" s="71" t="s">
        <v>103631</v>
      </c>
      <c r="B39" s="74" t="s">
        <v>107929</v>
      </c>
      <c r="C39" s="35" t="s">
        <v>221</v>
      </c>
      <c r="D39" s="35" t="s">
        <v>221</v>
      </c>
      <c r="E39" s="35" t="s">
        <v>107799</v>
      </c>
      <c r="F39" s="35" t="s">
        <v>107907</v>
      </c>
      <c r="G39" s="36" t="s">
        <v>147</v>
      </c>
      <c r="H39" s="34" t="s">
        <v>215</v>
      </c>
      <c r="I39" s="75">
        <f t="shared" si="2"/>
        <v>40425000</v>
      </c>
      <c r="J39" s="72">
        <f t="shared" si="0"/>
        <v>40425000</v>
      </c>
      <c r="K39" s="34" t="s">
        <v>215</v>
      </c>
      <c r="L39" s="34" t="s">
        <v>215</v>
      </c>
      <c r="M39" s="75" t="s">
        <v>107829</v>
      </c>
      <c r="N39" s="54" t="s">
        <v>107943</v>
      </c>
      <c r="O39" s="35" t="s">
        <v>107898</v>
      </c>
      <c r="P39" s="35" t="s">
        <v>107899</v>
      </c>
      <c r="Q39" s="78" t="s">
        <v>107900</v>
      </c>
      <c r="R39" s="35"/>
      <c r="S39" s="35" t="s">
        <v>107803</v>
      </c>
      <c r="T39" s="76"/>
    </row>
    <row r="40" spans="1:20" s="79" customFormat="1" ht="57.75" customHeight="1" x14ac:dyDescent="0.25">
      <c r="A40" s="71" t="s">
        <v>103631</v>
      </c>
      <c r="B40" s="74" t="s">
        <v>107929</v>
      </c>
      <c r="C40" s="35" t="s">
        <v>221</v>
      </c>
      <c r="D40" s="35" t="s">
        <v>221</v>
      </c>
      <c r="E40" s="35" t="s">
        <v>107799</v>
      </c>
      <c r="F40" s="35" t="s">
        <v>107907</v>
      </c>
      <c r="G40" s="36" t="s">
        <v>147</v>
      </c>
      <c r="H40" s="34" t="s">
        <v>215</v>
      </c>
      <c r="I40" s="75">
        <f t="shared" si="2"/>
        <v>40425000</v>
      </c>
      <c r="J40" s="72">
        <f t="shared" si="0"/>
        <v>40425000</v>
      </c>
      <c r="K40" s="34" t="s">
        <v>215</v>
      </c>
      <c r="L40" s="34" t="s">
        <v>215</v>
      </c>
      <c r="M40" s="75" t="s">
        <v>107829</v>
      </c>
      <c r="N40" s="54" t="s">
        <v>107943</v>
      </c>
      <c r="O40" s="35" t="s">
        <v>107898</v>
      </c>
      <c r="P40" s="35" t="s">
        <v>107899</v>
      </c>
      <c r="Q40" s="78" t="s">
        <v>107900</v>
      </c>
      <c r="R40" s="35"/>
      <c r="S40" s="35" t="s">
        <v>107803</v>
      </c>
      <c r="T40" s="76"/>
    </row>
    <row r="41" spans="1:20" s="79" customFormat="1" ht="57.75" customHeight="1" x14ac:dyDescent="0.25">
      <c r="A41" s="71" t="s">
        <v>103631</v>
      </c>
      <c r="B41" s="74" t="s">
        <v>107930</v>
      </c>
      <c r="C41" s="35" t="s">
        <v>221</v>
      </c>
      <c r="D41" s="35" t="s">
        <v>221</v>
      </c>
      <c r="E41" s="35" t="s">
        <v>107799</v>
      </c>
      <c r="F41" s="35" t="s">
        <v>107907</v>
      </c>
      <c r="G41" s="36" t="s">
        <v>147</v>
      </c>
      <c r="H41" s="34" t="s">
        <v>215</v>
      </c>
      <c r="I41" s="75">
        <f t="shared" si="2"/>
        <v>40425000</v>
      </c>
      <c r="J41" s="72">
        <f t="shared" si="0"/>
        <v>40425000</v>
      </c>
      <c r="K41" s="34" t="s">
        <v>215</v>
      </c>
      <c r="L41" s="34" t="s">
        <v>215</v>
      </c>
      <c r="M41" s="75" t="s">
        <v>107829</v>
      </c>
      <c r="N41" s="54" t="s">
        <v>107943</v>
      </c>
      <c r="O41" s="35" t="s">
        <v>107898</v>
      </c>
      <c r="P41" s="35" t="s">
        <v>107899</v>
      </c>
      <c r="Q41" s="78" t="s">
        <v>107900</v>
      </c>
      <c r="R41" s="35"/>
      <c r="S41" s="35" t="s">
        <v>107803</v>
      </c>
      <c r="T41" s="76"/>
    </row>
    <row r="42" spans="1:20" s="79" customFormat="1" ht="57.75" customHeight="1" x14ac:dyDescent="0.25">
      <c r="A42" s="71" t="s">
        <v>103631</v>
      </c>
      <c r="B42" s="74" t="s">
        <v>107931</v>
      </c>
      <c r="C42" s="35" t="s">
        <v>221</v>
      </c>
      <c r="D42" s="35" t="s">
        <v>221</v>
      </c>
      <c r="E42" s="35" t="s">
        <v>107799</v>
      </c>
      <c r="F42" s="35" t="s">
        <v>107907</v>
      </c>
      <c r="G42" s="36" t="s">
        <v>147</v>
      </c>
      <c r="H42" s="34" t="s">
        <v>215</v>
      </c>
      <c r="I42" s="75">
        <f>+(3700000*1.05)*11</f>
        <v>42735000</v>
      </c>
      <c r="J42" s="72">
        <f t="shared" si="0"/>
        <v>42735000</v>
      </c>
      <c r="K42" s="34" t="s">
        <v>215</v>
      </c>
      <c r="L42" s="34" t="s">
        <v>215</v>
      </c>
      <c r="M42" s="75" t="s">
        <v>107829</v>
      </c>
      <c r="N42" s="54" t="s">
        <v>107943</v>
      </c>
      <c r="O42" s="35" t="s">
        <v>107898</v>
      </c>
      <c r="P42" s="35" t="s">
        <v>107899</v>
      </c>
      <c r="Q42" s="78" t="s">
        <v>107900</v>
      </c>
      <c r="R42" s="35"/>
      <c r="S42" s="35" t="s">
        <v>107803</v>
      </c>
      <c r="T42" s="76"/>
    </row>
    <row r="43" spans="1:20" s="79" customFormat="1" ht="57.75" customHeight="1" x14ac:dyDescent="0.25">
      <c r="A43" s="71" t="s">
        <v>103631</v>
      </c>
      <c r="B43" s="74" t="s">
        <v>107932</v>
      </c>
      <c r="C43" s="35" t="s">
        <v>221</v>
      </c>
      <c r="D43" s="35" t="s">
        <v>221</v>
      </c>
      <c r="E43" s="35" t="s">
        <v>107799</v>
      </c>
      <c r="F43" s="35" t="s">
        <v>107907</v>
      </c>
      <c r="G43" s="36" t="s">
        <v>147</v>
      </c>
      <c r="H43" s="34" t="s">
        <v>215</v>
      </c>
      <c r="I43" s="75">
        <f>+(3000000*1.05)*11</f>
        <v>34650000</v>
      </c>
      <c r="J43" s="72">
        <f t="shared" si="0"/>
        <v>34650000</v>
      </c>
      <c r="K43" s="34" t="s">
        <v>215</v>
      </c>
      <c r="L43" s="34" t="s">
        <v>215</v>
      </c>
      <c r="M43" s="75" t="s">
        <v>107829</v>
      </c>
      <c r="N43" s="54" t="s">
        <v>107943</v>
      </c>
      <c r="O43" s="35" t="s">
        <v>107898</v>
      </c>
      <c r="P43" s="35" t="s">
        <v>107899</v>
      </c>
      <c r="Q43" s="78" t="s">
        <v>107900</v>
      </c>
      <c r="R43" s="35"/>
      <c r="S43" s="35" t="s">
        <v>107803</v>
      </c>
      <c r="T43" s="76"/>
    </row>
    <row r="44" spans="1:20" s="79" customFormat="1" ht="57.75" customHeight="1" x14ac:dyDescent="0.25">
      <c r="A44" s="71" t="s">
        <v>103631</v>
      </c>
      <c r="B44" s="74" t="s">
        <v>107933</v>
      </c>
      <c r="C44" s="35" t="s">
        <v>221</v>
      </c>
      <c r="D44" s="35" t="s">
        <v>221</v>
      </c>
      <c r="E44" s="35" t="s">
        <v>107799</v>
      </c>
      <c r="F44" s="35" t="s">
        <v>107907</v>
      </c>
      <c r="G44" s="36" t="s">
        <v>147</v>
      </c>
      <c r="H44" s="34" t="s">
        <v>215</v>
      </c>
      <c r="I44" s="75">
        <f>+(3000000*1.05)*11</f>
        <v>34650000</v>
      </c>
      <c r="J44" s="72">
        <f t="shared" si="0"/>
        <v>34650000</v>
      </c>
      <c r="K44" s="34" t="s">
        <v>215</v>
      </c>
      <c r="L44" s="34" t="s">
        <v>215</v>
      </c>
      <c r="M44" s="75" t="s">
        <v>107829</v>
      </c>
      <c r="N44" s="54" t="s">
        <v>107943</v>
      </c>
      <c r="O44" s="35" t="s">
        <v>107898</v>
      </c>
      <c r="P44" s="35" t="s">
        <v>107899</v>
      </c>
      <c r="Q44" s="78" t="s">
        <v>107900</v>
      </c>
      <c r="R44" s="35"/>
      <c r="S44" s="35" t="s">
        <v>107803</v>
      </c>
      <c r="T44" s="76"/>
    </row>
    <row r="45" spans="1:20" s="79" customFormat="1" ht="57.75" customHeight="1" x14ac:dyDescent="0.25">
      <c r="A45" s="71" t="s">
        <v>103631</v>
      </c>
      <c r="B45" s="74" t="s">
        <v>107934</v>
      </c>
      <c r="C45" s="35" t="s">
        <v>221</v>
      </c>
      <c r="D45" s="35" t="s">
        <v>221</v>
      </c>
      <c r="E45" s="35" t="s">
        <v>107799</v>
      </c>
      <c r="F45" s="35" t="s">
        <v>107907</v>
      </c>
      <c r="G45" s="36" t="s">
        <v>147</v>
      </c>
      <c r="H45" s="34" t="s">
        <v>215</v>
      </c>
      <c r="I45" s="75">
        <f t="shared" ref="I45" si="3">+(3500000*1.05)*11</f>
        <v>40425000</v>
      </c>
      <c r="J45" s="72">
        <f t="shared" si="0"/>
        <v>40425000</v>
      </c>
      <c r="K45" s="34" t="s">
        <v>215</v>
      </c>
      <c r="L45" s="34" t="s">
        <v>215</v>
      </c>
      <c r="M45" s="75" t="s">
        <v>107829</v>
      </c>
      <c r="N45" s="54" t="s">
        <v>107943</v>
      </c>
      <c r="O45" s="35" t="s">
        <v>107898</v>
      </c>
      <c r="P45" s="35" t="s">
        <v>107899</v>
      </c>
      <c r="Q45" s="78" t="s">
        <v>107900</v>
      </c>
      <c r="R45" s="35"/>
      <c r="S45" s="35" t="s">
        <v>107803</v>
      </c>
      <c r="T45" s="76"/>
    </row>
    <row r="46" spans="1:20" s="79" customFormat="1" ht="57.75" customHeight="1" x14ac:dyDescent="0.25">
      <c r="A46" s="71" t="s">
        <v>103631</v>
      </c>
      <c r="B46" s="74" t="s">
        <v>107935</v>
      </c>
      <c r="C46" s="35" t="s">
        <v>221</v>
      </c>
      <c r="D46" s="35" t="s">
        <v>221</v>
      </c>
      <c r="E46" s="35" t="s">
        <v>107799</v>
      </c>
      <c r="F46" s="35" t="s">
        <v>107907</v>
      </c>
      <c r="G46" s="36" t="s">
        <v>147</v>
      </c>
      <c r="H46" s="34" t="s">
        <v>215</v>
      </c>
      <c r="I46" s="75">
        <f>+(3500000*1.05)*11</f>
        <v>40425000</v>
      </c>
      <c r="J46" s="72">
        <f t="shared" si="0"/>
        <v>40425000</v>
      </c>
      <c r="K46" s="34" t="s">
        <v>215</v>
      </c>
      <c r="L46" s="34" t="s">
        <v>215</v>
      </c>
      <c r="M46" s="75" t="s">
        <v>107829</v>
      </c>
      <c r="N46" s="54" t="s">
        <v>107943</v>
      </c>
      <c r="O46" s="35" t="s">
        <v>107898</v>
      </c>
      <c r="P46" s="35" t="s">
        <v>107899</v>
      </c>
      <c r="Q46" s="78" t="s">
        <v>107900</v>
      </c>
      <c r="R46" s="35"/>
      <c r="S46" s="35" t="s">
        <v>107803</v>
      </c>
      <c r="T46" s="76"/>
    </row>
    <row r="47" spans="1:20" s="79" customFormat="1" ht="57.75" customHeight="1" x14ac:dyDescent="0.25">
      <c r="A47" s="71" t="s">
        <v>103631</v>
      </c>
      <c r="B47" s="74" t="s">
        <v>107936</v>
      </c>
      <c r="C47" s="35" t="s">
        <v>221</v>
      </c>
      <c r="D47" s="35" t="s">
        <v>221</v>
      </c>
      <c r="E47" s="35" t="s">
        <v>107799</v>
      </c>
      <c r="F47" s="35" t="s">
        <v>107907</v>
      </c>
      <c r="G47" s="36" t="s">
        <v>147</v>
      </c>
      <c r="H47" s="34" t="s">
        <v>215</v>
      </c>
      <c r="I47" s="75">
        <f>+(3500000*1.05)*11</f>
        <v>40425000</v>
      </c>
      <c r="J47" s="72">
        <f t="shared" si="0"/>
        <v>40425000</v>
      </c>
      <c r="K47" s="34" t="s">
        <v>215</v>
      </c>
      <c r="L47" s="34" t="s">
        <v>215</v>
      </c>
      <c r="M47" s="75" t="s">
        <v>107829</v>
      </c>
      <c r="N47" s="54" t="s">
        <v>107943</v>
      </c>
      <c r="O47" s="35" t="s">
        <v>107898</v>
      </c>
      <c r="P47" s="35" t="s">
        <v>107899</v>
      </c>
      <c r="Q47" s="78" t="s">
        <v>107900</v>
      </c>
      <c r="R47" s="35"/>
      <c r="S47" s="35" t="s">
        <v>107803</v>
      </c>
      <c r="T47" s="76"/>
    </row>
    <row r="48" spans="1:20" s="79" customFormat="1" ht="57.75" customHeight="1" x14ac:dyDescent="0.25">
      <c r="A48" s="71" t="s">
        <v>103631</v>
      </c>
      <c r="B48" s="74" t="s">
        <v>107937</v>
      </c>
      <c r="C48" s="35" t="s">
        <v>221</v>
      </c>
      <c r="D48" s="35" t="s">
        <v>221</v>
      </c>
      <c r="E48" s="35" t="s">
        <v>107799</v>
      </c>
      <c r="F48" s="35" t="s">
        <v>107907</v>
      </c>
      <c r="G48" s="36" t="s">
        <v>147</v>
      </c>
      <c r="H48" s="34" t="s">
        <v>215</v>
      </c>
      <c r="I48" s="75">
        <f>+(3300000*1.05)*11</f>
        <v>38115000</v>
      </c>
      <c r="J48" s="72">
        <f t="shared" si="0"/>
        <v>38115000</v>
      </c>
      <c r="K48" s="34" t="s">
        <v>215</v>
      </c>
      <c r="L48" s="34" t="s">
        <v>215</v>
      </c>
      <c r="M48" s="75" t="s">
        <v>107829</v>
      </c>
      <c r="N48" s="54" t="s">
        <v>107943</v>
      </c>
      <c r="O48" s="35" t="s">
        <v>107898</v>
      </c>
      <c r="P48" s="35" t="s">
        <v>107899</v>
      </c>
      <c r="Q48" s="78" t="s">
        <v>107900</v>
      </c>
      <c r="R48" s="35"/>
      <c r="S48" s="35" t="s">
        <v>107803</v>
      </c>
      <c r="T48" s="76"/>
    </row>
    <row r="49" spans="1:21" s="79" customFormat="1" ht="57.75" customHeight="1" x14ac:dyDescent="0.25">
      <c r="A49" s="71" t="s">
        <v>103631</v>
      </c>
      <c r="B49" s="74" t="s">
        <v>107938</v>
      </c>
      <c r="C49" s="35" t="s">
        <v>221</v>
      </c>
      <c r="D49" s="35" t="s">
        <v>221</v>
      </c>
      <c r="E49" s="35" t="s">
        <v>107799</v>
      </c>
      <c r="F49" s="35" t="s">
        <v>107907</v>
      </c>
      <c r="G49" s="36" t="s">
        <v>147</v>
      </c>
      <c r="H49" s="34" t="s">
        <v>215</v>
      </c>
      <c r="I49" s="75">
        <f>+(3700000*1.05)*11</f>
        <v>42735000</v>
      </c>
      <c r="J49" s="72">
        <f t="shared" si="0"/>
        <v>42735000</v>
      </c>
      <c r="K49" s="34" t="s">
        <v>215</v>
      </c>
      <c r="L49" s="34" t="s">
        <v>215</v>
      </c>
      <c r="M49" s="75" t="s">
        <v>107829</v>
      </c>
      <c r="N49" s="54" t="s">
        <v>107943</v>
      </c>
      <c r="O49" s="35" t="s">
        <v>107898</v>
      </c>
      <c r="P49" s="35" t="s">
        <v>107899</v>
      </c>
      <c r="Q49" s="78" t="s">
        <v>107900</v>
      </c>
      <c r="R49" s="35"/>
      <c r="S49" s="35" t="s">
        <v>107803</v>
      </c>
      <c r="T49" s="76"/>
    </row>
    <row r="50" spans="1:21" s="79" customFormat="1" ht="57.75" customHeight="1" x14ac:dyDescent="0.25">
      <c r="A50" s="71" t="s">
        <v>103631</v>
      </c>
      <c r="B50" s="74" t="s">
        <v>107939</v>
      </c>
      <c r="C50" s="35" t="s">
        <v>221</v>
      </c>
      <c r="D50" s="35" t="s">
        <v>221</v>
      </c>
      <c r="E50" s="35" t="s">
        <v>107799</v>
      </c>
      <c r="F50" s="35" t="s">
        <v>107896</v>
      </c>
      <c r="G50" s="36" t="s">
        <v>147</v>
      </c>
      <c r="H50" s="34" t="s">
        <v>215</v>
      </c>
      <c r="I50" s="75">
        <f>+(4300000*1.05)*11</f>
        <v>49665000</v>
      </c>
      <c r="J50" s="75">
        <f>+(4300000*1.05)*11</f>
        <v>49665000</v>
      </c>
      <c r="K50" s="34" t="s">
        <v>215</v>
      </c>
      <c r="L50" s="34" t="s">
        <v>215</v>
      </c>
      <c r="M50" s="75" t="s">
        <v>107829</v>
      </c>
      <c r="N50" s="54" t="s">
        <v>107943</v>
      </c>
      <c r="O50" s="35" t="s">
        <v>107898</v>
      </c>
      <c r="P50" s="35" t="s">
        <v>107899</v>
      </c>
      <c r="Q50" s="78" t="s">
        <v>107900</v>
      </c>
      <c r="R50" s="35"/>
      <c r="S50" s="35" t="s">
        <v>107803</v>
      </c>
      <c r="T50" s="76"/>
    </row>
    <row r="51" spans="1:21" s="79" customFormat="1" ht="57.75" customHeight="1" x14ac:dyDescent="0.25">
      <c r="A51" s="71" t="s">
        <v>103631</v>
      </c>
      <c r="B51" s="74" t="s">
        <v>107940</v>
      </c>
      <c r="C51" s="35" t="s">
        <v>221</v>
      </c>
      <c r="D51" s="35" t="s">
        <v>221</v>
      </c>
      <c r="E51" s="35" t="s">
        <v>107799</v>
      </c>
      <c r="F51" s="35" t="s">
        <v>107896</v>
      </c>
      <c r="G51" s="36" t="s">
        <v>147</v>
      </c>
      <c r="H51" s="34" t="s">
        <v>215</v>
      </c>
      <c r="I51" s="75">
        <f t="shared" ref="I51" si="4">+(3500000*1.05)*11</f>
        <v>40425000</v>
      </c>
      <c r="J51" s="72">
        <f t="shared" ref="J51" si="5">+I51</f>
        <v>40425000</v>
      </c>
      <c r="K51" s="34" t="s">
        <v>215</v>
      </c>
      <c r="L51" s="34" t="s">
        <v>215</v>
      </c>
      <c r="M51" s="75" t="s">
        <v>107829</v>
      </c>
      <c r="N51" s="54" t="s">
        <v>107943</v>
      </c>
      <c r="O51" s="35" t="s">
        <v>107898</v>
      </c>
      <c r="P51" s="35" t="s">
        <v>107899</v>
      </c>
      <c r="Q51" s="78" t="s">
        <v>107900</v>
      </c>
      <c r="R51" s="35"/>
      <c r="S51" s="35" t="s">
        <v>107803</v>
      </c>
      <c r="T51" s="76"/>
    </row>
    <row r="52" spans="1:21" s="79" customFormat="1" ht="57.75" customHeight="1" x14ac:dyDescent="0.25">
      <c r="A52" s="71" t="s">
        <v>103631</v>
      </c>
      <c r="B52" s="74" t="s">
        <v>107941</v>
      </c>
      <c r="C52" s="35" t="s">
        <v>221</v>
      </c>
      <c r="D52" s="35" t="s">
        <v>221</v>
      </c>
      <c r="E52" s="35" t="s">
        <v>107799</v>
      </c>
      <c r="F52" s="35" t="s">
        <v>107896</v>
      </c>
      <c r="G52" s="36" t="s">
        <v>147</v>
      </c>
      <c r="H52" s="34" t="s">
        <v>215</v>
      </c>
      <c r="I52" s="75">
        <f>+(2000000*1.05)*11</f>
        <v>23100000</v>
      </c>
      <c r="J52" s="75">
        <f>+(2000000*1.05)*11</f>
        <v>23100000</v>
      </c>
      <c r="K52" s="34" t="s">
        <v>215</v>
      </c>
      <c r="L52" s="34" t="s">
        <v>215</v>
      </c>
      <c r="M52" s="75" t="s">
        <v>107829</v>
      </c>
      <c r="N52" s="54" t="s">
        <v>107943</v>
      </c>
      <c r="O52" s="35" t="s">
        <v>107898</v>
      </c>
      <c r="P52" s="35" t="s">
        <v>107899</v>
      </c>
      <c r="Q52" s="78" t="s">
        <v>107900</v>
      </c>
      <c r="R52" s="35"/>
      <c r="S52" s="35" t="s">
        <v>107803</v>
      </c>
      <c r="T52" s="76"/>
    </row>
    <row r="53" spans="1:21" s="79" customFormat="1" ht="57.75" customHeight="1" x14ac:dyDescent="0.25">
      <c r="A53" s="71" t="s">
        <v>103631</v>
      </c>
      <c r="B53" s="74" t="s">
        <v>107942</v>
      </c>
      <c r="C53" s="35" t="s">
        <v>221</v>
      </c>
      <c r="D53" s="35" t="s">
        <v>221</v>
      </c>
      <c r="E53" s="35" t="s">
        <v>107799</v>
      </c>
      <c r="F53" s="35" t="s">
        <v>107896</v>
      </c>
      <c r="G53" s="36" t="s">
        <v>147</v>
      </c>
      <c r="H53" s="34" t="s">
        <v>215</v>
      </c>
      <c r="I53" s="75">
        <f>+(3000000*1.05)*11</f>
        <v>34650000</v>
      </c>
      <c r="J53" s="75">
        <f>+(3000000*1.05)*11</f>
        <v>34650000</v>
      </c>
      <c r="K53" s="34" t="s">
        <v>215</v>
      </c>
      <c r="L53" s="34" t="s">
        <v>215</v>
      </c>
      <c r="M53" s="75" t="s">
        <v>107829</v>
      </c>
      <c r="N53" s="54" t="s">
        <v>107943</v>
      </c>
      <c r="O53" s="35" t="s">
        <v>107898</v>
      </c>
      <c r="P53" s="35" t="s">
        <v>107899</v>
      </c>
      <c r="Q53" s="78" t="s">
        <v>107900</v>
      </c>
      <c r="R53" s="35"/>
      <c r="S53" s="76"/>
      <c r="T53" s="76"/>
    </row>
    <row r="54" spans="1:21" s="79" customFormat="1" ht="35.25" customHeight="1" x14ac:dyDescent="0.25">
      <c r="A54" s="35" t="s">
        <v>103631</v>
      </c>
      <c r="B54" s="93" t="s">
        <v>107944</v>
      </c>
      <c r="C54" s="103">
        <v>2</v>
      </c>
      <c r="D54" s="103">
        <v>2</v>
      </c>
      <c r="E54" s="35" t="s">
        <v>107799</v>
      </c>
      <c r="F54" s="35" t="s">
        <v>107907</v>
      </c>
      <c r="G54" s="4" t="s">
        <v>133</v>
      </c>
      <c r="H54" s="4"/>
      <c r="I54" s="77">
        <v>3000000000</v>
      </c>
      <c r="J54" s="77">
        <v>3000000000</v>
      </c>
      <c r="K54" s="4"/>
      <c r="L54" s="4"/>
      <c r="M54" s="104"/>
      <c r="N54" s="104" t="s">
        <v>107897</v>
      </c>
      <c r="O54" s="4" t="s">
        <v>107898</v>
      </c>
      <c r="P54" s="4" t="s">
        <v>107899</v>
      </c>
      <c r="Q54" s="99" t="s">
        <v>107900</v>
      </c>
      <c r="R54" s="76"/>
      <c r="S54" s="76"/>
      <c r="T54" s="76"/>
    </row>
    <row r="55" spans="1:21" ht="35.25" customHeight="1" x14ac:dyDescent="0.25">
      <c r="A55" s="91" t="s">
        <v>96317</v>
      </c>
      <c r="B55" s="100" t="s">
        <v>107945</v>
      </c>
      <c r="C55" s="103">
        <v>2</v>
      </c>
      <c r="D55" s="103">
        <v>2</v>
      </c>
      <c r="E55" s="35" t="s">
        <v>107799</v>
      </c>
      <c r="F55" s="35" t="s">
        <v>107907</v>
      </c>
      <c r="G55" s="4" t="s">
        <v>147</v>
      </c>
      <c r="H55" s="4"/>
      <c r="I55" s="77">
        <v>3000000000</v>
      </c>
      <c r="J55" s="77">
        <v>708968316</v>
      </c>
      <c r="K55" s="4"/>
      <c r="L55" s="4"/>
      <c r="M55" s="104"/>
      <c r="N55" s="104" t="s">
        <v>107897</v>
      </c>
      <c r="O55" s="4" t="s">
        <v>107898</v>
      </c>
      <c r="P55" s="4" t="s">
        <v>107899</v>
      </c>
      <c r="Q55" s="99" t="s">
        <v>107900</v>
      </c>
      <c r="R55" s="70"/>
      <c r="S55" s="70"/>
      <c r="T55" s="70"/>
      <c r="U55" s="70"/>
    </row>
    <row r="56" spans="1:21" ht="35.25" customHeight="1" x14ac:dyDescent="0.25">
      <c r="A56" s="35" t="s">
        <v>102263</v>
      </c>
      <c r="B56" s="100" t="s">
        <v>107946</v>
      </c>
      <c r="C56" s="103">
        <v>2</v>
      </c>
      <c r="D56" s="103">
        <v>2</v>
      </c>
      <c r="E56" s="35" t="s">
        <v>107799</v>
      </c>
      <c r="F56" s="35" t="s">
        <v>107907</v>
      </c>
      <c r="G56" s="4" t="s">
        <v>86</v>
      </c>
      <c r="H56" s="4"/>
      <c r="I56" s="77">
        <v>80000000</v>
      </c>
      <c r="J56" s="77">
        <v>80000000</v>
      </c>
      <c r="K56" s="4"/>
      <c r="L56" s="4"/>
      <c r="M56" s="104"/>
      <c r="N56" s="104" t="s">
        <v>107897</v>
      </c>
      <c r="O56" s="4" t="s">
        <v>107898</v>
      </c>
      <c r="P56" s="4" t="s">
        <v>107899</v>
      </c>
      <c r="Q56" s="99" t="s">
        <v>107900</v>
      </c>
      <c r="R56" s="4"/>
      <c r="S56" s="4"/>
      <c r="T56" s="4"/>
      <c r="U56" s="4"/>
    </row>
    <row r="57" spans="1:21" ht="35.25" customHeight="1" x14ac:dyDescent="0.25">
      <c r="A57" s="35" t="s">
        <v>95626</v>
      </c>
      <c r="B57" s="101" t="s">
        <v>107947</v>
      </c>
      <c r="C57" s="103">
        <v>2</v>
      </c>
      <c r="D57" s="103">
        <v>2</v>
      </c>
      <c r="E57" s="35" t="s">
        <v>107799</v>
      </c>
      <c r="F57" s="35" t="s">
        <v>107907</v>
      </c>
      <c r="G57" s="4" t="s">
        <v>58</v>
      </c>
      <c r="H57" s="4"/>
      <c r="I57" s="77">
        <v>130000000</v>
      </c>
      <c r="J57" s="77">
        <v>130000000</v>
      </c>
      <c r="K57" s="4"/>
      <c r="L57" s="4"/>
      <c r="M57" s="104"/>
      <c r="N57" s="104" t="s">
        <v>107897</v>
      </c>
      <c r="O57" s="4" t="s">
        <v>107898</v>
      </c>
      <c r="P57" s="4" t="s">
        <v>107899</v>
      </c>
      <c r="Q57" s="99" t="s">
        <v>107900</v>
      </c>
      <c r="R57" s="4"/>
      <c r="S57" s="4"/>
      <c r="T57" s="4"/>
      <c r="U57" s="4"/>
    </row>
    <row r="58" spans="1:21" ht="35.25" customHeight="1" x14ac:dyDescent="0.25">
      <c r="A58" s="73" t="s">
        <v>103401</v>
      </c>
      <c r="B58" s="2" t="s">
        <v>107948</v>
      </c>
      <c r="C58" s="103">
        <v>2</v>
      </c>
      <c r="D58" s="103">
        <v>1</v>
      </c>
      <c r="E58" s="35" t="s">
        <v>107819</v>
      </c>
      <c r="F58" s="35" t="s">
        <v>107907</v>
      </c>
      <c r="G58" s="4" t="s">
        <v>17</v>
      </c>
      <c r="H58" s="4"/>
      <c r="I58" s="77">
        <v>756000000</v>
      </c>
      <c r="J58" s="77">
        <v>597000000</v>
      </c>
      <c r="K58" s="4"/>
      <c r="L58" s="4"/>
      <c r="M58" s="104"/>
      <c r="N58" s="104" t="s">
        <v>107897</v>
      </c>
      <c r="O58" s="4" t="s">
        <v>107898</v>
      </c>
      <c r="P58" s="4" t="s">
        <v>107899</v>
      </c>
      <c r="Q58" s="99" t="s">
        <v>107900</v>
      </c>
      <c r="R58" s="4"/>
      <c r="S58" s="4"/>
      <c r="T58" s="4"/>
      <c r="U58" s="4"/>
    </row>
    <row r="59" spans="1:21" ht="35.25" customHeight="1" x14ac:dyDescent="0.25">
      <c r="A59" s="35" t="s">
        <v>20426</v>
      </c>
      <c r="B59" s="100" t="s">
        <v>107949</v>
      </c>
      <c r="C59" s="103">
        <v>2</v>
      </c>
      <c r="D59" s="103">
        <v>1</v>
      </c>
      <c r="E59" s="35" t="s">
        <v>107819</v>
      </c>
      <c r="F59" s="35" t="s">
        <v>107907</v>
      </c>
      <c r="G59" s="4" t="s">
        <v>147</v>
      </c>
      <c r="H59" s="4"/>
      <c r="I59" s="77">
        <v>160000000</v>
      </c>
      <c r="J59" s="77">
        <v>140000000</v>
      </c>
      <c r="K59" s="4"/>
      <c r="L59" s="4"/>
      <c r="M59" s="4"/>
      <c r="N59" s="104" t="s">
        <v>107897</v>
      </c>
      <c r="O59" s="4" t="s">
        <v>107898</v>
      </c>
      <c r="P59" s="4" t="s">
        <v>107899</v>
      </c>
      <c r="Q59" s="99" t="s">
        <v>107900</v>
      </c>
      <c r="R59" s="4"/>
      <c r="S59" s="4"/>
      <c r="T59" s="4"/>
      <c r="U59" s="4"/>
    </row>
    <row r="60" spans="1:21" ht="35.25" customHeight="1" x14ac:dyDescent="0.25">
      <c r="A60" s="35" t="s">
        <v>105276</v>
      </c>
      <c r="B60" s="100" t="s">
        <v>107950</v>
      </c>
      <c r="C60" s="103">
        <v>2</v>
      </c>
      <c r="D60" s="103">
        <v>2</v>
      </c>
      <c r="E60" s="35" t="s">
        <v>107799</v>
      </c>
      <c r="F60" s="35" t="s">
        <v>107907</v>
      </c>
      <c r="G60" s="4" t="s">
        <v>147</v>
      </c>
      <c r="H60" s="4"/>
      <c r="I60" s="77">
        <v>20000000</v>
      </c>
      <c r="J60" s="77">
        <v>40000000</v>
      </c>
      <c r="K60" s="4"/>
      <c r="L60" s="4"/>
      <c r="M60" s="4"/>
      <c r="N60" s="104" t="s">
        <v>107897</v>
      </c>
      <c r="O60" s="4" t="s">
        <v>107898</v>
      </c>
      <c r="P60" s="4" t="s">
        <v>107899</v>
      </c>
      <c r="Q60" s="99" t="s">
        <v>107900</v>
      </c>
      <c r="R60" s="4"/>
      <c r="S60" s="4"/>
      <c r="T60" s="4"/>
      <c r="U60" s="4"/>
    </row>
    <row r="61" spans="1:21" ht="35.25" customHeight="1" x14ac:dyDescent="0.25">
      <c r="A61" s="35" t="s">
        <v>105961</v>
      </c>
      <c r="B61" s="100" t="s">
        <v>107951</v>
      </c>
      <c r="C61" s="103">
        <v>2</v>
      </c>
      <c r="D61" s="103">
        <v>2</v>
      </c>
      <c r="E61" s="35" t="s">
        <v>107799</v>
      </c>
      <c r="F61" s="35" t="s">
        <v>107907</v>
      </c>
      <c r="G61" s="4" t="s">
        <v>133</v>
      </c>
      <c r="H61" s="4"/>
      <c r="I61" s="77">
        <v>6000000000</v>
      </c>
      <c r="J61" s="77">
        <v>5498550000</v>
      </c>
      <c r="K61" s="4"/>
      <c r="L61" s="4"/>
      <c r="M61" s="4"/>
      <c r="N61" s="104" t="s">
        <v>107897</v>
      </c>
      <c r="O61" s="4" t="s">
        <v>107898</v>
      </c>
      <c r="P61" s="4" t="s">
        <v>107899</v>
      </c>
      <c r="Q61" s="99" t="s">
        <v>107900</v>
      </c>
      <c r="R61" s="4"/>
      <c r="S61" s="4"/>
      <c r="T61" s="4"/>
      <c r="U61" s="4"/>
    </row>
    <row r="62" spans="1:21" ht="35.25" customHeight="1" x14ac:dyDescent="0.25">
      <c r="A62" s="35" t="s">
        <v>51412</v>
      </c>
      <c r="B62" s="95" t="s">
        <v>107952</v>
      </c>
      <c r="C62" s="103">
        <v>2</v>
      </c>
      <c r="D62" s="103">
        <v>2</v>
      </c>
      <c r="E62" s="35" t="s">
        <v>107799</v>
      </c>
      <c r="F62" s="35" t="s">
        <v>107907</v>
      </c>
      <c r="G62" s="4" t="s">
        <v>147</v>
      </c>
      <c r="H62" s="4"/>
      <c r="I62" s="77">
        <v>80000000</v>
      </c>
      <c r="J62" s="77">
        <v>80000000</v>
      </c>
      <c r="K62" s="4"/>
      <c r="L62" s="4"/>
      <c r="M62" s="104"/>
      <c r="N62" s="104" t="s">
        <v>107897</v>
      </c>
      <c r="O62" s="4" t="s">
        <v>107898</v>
      </c>
      <c r="P62" s="4" t="s">
        <v>107899</v>
      </c>
      <c r="Q62" s="99" t="s">
        <v>107900</v>
      </c>
      <c r="R62" s="4"/>
      <c r="S62" s="4"/>
      <c r="T62" s="4"/>
      <c r="U62" s="4"/>
    </row>
    <row r="63" spans="1:21" ht="35.25" customHeight="1" x14ac:dyDescent="0.25">
      <c r="A63" s="35" t="s">
        <v>105961</v>
      </c>
      <c r="B63" s="95" t="s">
        <v>107953</v>
      </c>
      <c r="C63" s="103">
        <v>2</v>
      </c>
      <c r="D63" s="103">
        <v>2</v>
      </c>
      <c r="E63" s="35" t="s">
        <v>107799</v>
      </c>
      <c r="F63" s="35" t="s">
        <v>107907</v>
      </c>
      <c r="G63" s="4" t="s">
        <v>147</v>
      </c>
      <c r="H63" s="4"/>
      <c r="I63" s="77">
        <v>500000000</v>
      </c>
      <c r="J63" s="77">
        <v>500000000</v>
      </c>
      <c r="K63" s="4"/>
      <c r="L63" s="4"/>
      <c r="M63" s="4"/>
      <c r="N63" s="104" t="s">
        <v>107897</v>
      </c>
      <c r="O63" s="4" t="s">
        <v>107898</v>
      </c>
      <c r="P63" s="4" t="s">
        <v>107899</v>
      </c>
      <c r="Q63" s="99" t="s">
        <v>107900</v>
      </c>
      <c r="R63" s="4"/>
      <c r="S63" s="4"/>
      <c r="T63" s="4"/>
      <c r="U63" s="4"/>
    </row>
    <row r="64" spans="1:21" ht="35.25" customHeight="1" x14ac:dyDescent="0.25">
      <c r="A64" s="97" t="s">
        <v>105961</v>
      </c>
      <c r="B64" s="94" t="s">
        <v>107954</v>
      </c>
      <c r="C64" s="103">
        <v>2</v>
      </c>
      <c r="D64" s="105">
        <v>2</v>
      </c>
      <c r="E64" s="97" t="s">
        <v>107799</v>
      </c>
      <c r="F64" s="97" t="s">
        <v>107907</v>
      </c>
      <c r="G64" s="106" t="s">
        <v>106</v>
      </c>
      <c r="H64" s="106"/>
      <c r="I64" s="107">
        <v>1000000</v>
      </c>
      <c r="J64" s="107">
        <v>1000000</v>
      </c>
      <c r="K64" s="106"/>
      <c r="L64" s="106"/>
      <c r="M64" s="106"/>
      <c r="N64" s="108" t="s">
        <v>107897</v>
      </c>
      <c r="O64" s="106" t="s">
        <v>107898</v>
      </c>
      <c r="P64" s="106" t="s">
        <v>107899</v>
      </c>
      <c r="Q64" s="98" t="s">
        <v>107900</v>
      </c>
      <c r="R64" s="4"/>
      <c r="S64" s="4"/>
      <c r="T64" s="4"/>
      <c r="U64" s="4"/>
    </row>
    <row r="65" spans="1:21" ht="35.25" customHeight="1" x14ac:dyDescent="0.25">
      <c r="A65" s="96"/>
      <c r="B65" s="92" t="s">
        <v>107955</v>
      </c>
      <c r="C65" s="103">
        <v>2</v>
      </c>
      <c r="D65" s="109"/>
      <c r="E65" s="70"/>
      <c r="F65" s="70"/>
      <c r="G65" s="70"/>
      <c r="H65" s="70"/>
      <c r="I65" s="110"/>
      <c r="J65" s="110"/>
      <c r="K65" s="70"/>
      <c r="L65" s="70"/>
      <c r="M65" s="70"/>
      <c r="N65" s="92"/>
      <c r="O65" s="70"/>
      <c r="P65" s="70"/>
      <c r="Q65" s="70"/>
      <c r="R65" s="4"/>
      <c r="S65" s="4"/>
      <c r="T65" s="4"/>
      <c r="U65" s="4"/>
    </row>
    <row r="66" spans="1:21" ht="35.25" customHeight="1" x14ac:dyDescent="0.25">
      <c r="A66" s="73" t="s">
        <v>104532</v>
      </c>
      <c r="B66" s="2" t="s">
        <v>107956</v>
      </c>
      <c r="C66" s="103">
        <v>2</v>
      </c>
      <c r="D66" s="102">
        <v>2</v>
      </c>
      <c r="E66" s="35" t="s">
        <v>107799</v>
      </c>
      <c r="F66" s="35" t="s">
        <v>107907</v>
      </c>
      <c r="G66" s="4" t="s">
        <v>86</v>
      </c>
      <c r="H66" s="4"/>
      <c r="I66" s="77">
        <v>30000000</v>
      </c>
      <c r="J66" s="77">
        <v>30000000</v>
      </c>
      <c r="K66" s="4"/>
      <c r="L66" s="4"/>
      <c r="M66" s="104"/>
      <c r="N66" s="104" t="s">
        <v>107897</v>
      </c>
      <c r="O66" s="4" t="s">
        <v>107898</v>
      </c>
      <c r="P66" s="4" t="s">
        <v>107899</v>
      </c>
      <c r="Q66" s="99" t="s">
        <v>107900</v>
      </c>
      <c r="R66" s="4"/>
      <c r="S66" s="4"/>
      <c r="T66" s="4"/>
      <c r="U66" s="4"/>
    </row>
    <row r="67" spans="1:21" ht="35.25" customHeight="1" x14ac:dyDescent="0.25">
      <c r="A67" s="73" t="s">
        <v>103513</v>
      </c>
      <c r="B67" s="2" t="s">
        <v>107957</v>
      </c>
      <c r="C67" s="103">
        <v>2</v>
      </c>
      <c r="D67" s="102">
        <v>2</v>
      </c>
      <c r="E67" s="35" t="s">
        <v>107799</v>
      </c>
      <c r="F67" s="35" t="s">
        <v>107907</v>
      </c>
      <c r="G67" s="2" t="s">
        <v>58</v>
      </c>
      <c r="H67" s="4"/>
      <c r="I67" s="77">
        <v>150000000</v>
      </c>
      <c r="J67" s="77">
        <v>150000000</v>
      </c>
      <c r="K67" s="4"/>
      <c r="L67" s="4"/>
      <c r="M67" s="104"/>
      <c r="N67" s="104" t="s">
        <v>107897</v>
      </c>
      <c r="O67" s="4" t="s">
        <v>107898</v>
      </c>
      <c r="P67" s="4" t="s">
        <v>107899</v>
      </c>
      <c r="Q67" s="99" t="s">
        <v>107900</v>
      </c>
      <c r="R67" s="4"/>
      <c r="S67" s="4"/>
      <c r="T67" s="4"/>
      <c r="U67" s="4"/>
    </row>
    <row r="68" spans="1:21" x14ac:dyDescent="0.25">
      <c r="A68" s="4"/>
      <c r="B68" s="4"/>
      <c r="C68" s="4"/>
      <c r="D68" s="111"/>
      <c r="E68" s="4"/>
      <c r="F68" s="4"/>
      <c r="G68" s="4"/>
      <c r="H68" s="4"/>
      <c r="I68" s="77"/>
      <c r="J68" s="77"/>
      <c r="K68" s="4"/>
      <c r="L68" s="4"/>
      <c r="M68" s="4"/>
      <c r="N68" s="104"/>
      <c r="O68" s="4"/>
      <c r="P68" s="4"/>
      <c r="Q68" s="4"/>
      <c r="R68" s="4"/>
      <c r="S68" s="4"/>
      <c r="T68" s="4"/>
      <c r="U68" s="4"/>
    </row>
    <row r="69" spans="1:21" x14ac:dyDescent="0.25">
      <c r="A69" s="4"/>
      <c r="B69" s="4"/>
      <c r="C69" s="4"/>
      <c r="D69" s="4"/>
      <c r="E69" s="4"/>
      <c r="F69" s="4"/>
      <c r="G69" s="4"/>
      <c r="H69" s="4"/>
      <c r="I69" s="5"/>
      <c r="J69" s="5"/>
      <c r="K69" s="4"/>
      <c r="L69" s="4"/>
      <c r="M69" s="4"/>
      <c r="N69" s="6"/>
      <c r="O69" s="4"/>
      <c r="P69" s="4"/>
      <c r="Q69" s="4"/>
      <c r="R69" s="4"/>
      <c r="S69" s="4"/>
      <c r="T69" s="4"/>
      <c r="U69" s="4"/>
    </row>
    <row r="70" spans="1:21" x14ac:dyDescent="0.25">
      <c r="A70" s="4"/>
      <c r="B70" s="4"/>
      <c r="C70" s="4"/>
      <c r="D70" s="4"/>
      <c r="E70" s="4"/>
      <c r="F70" s="4"/>
      <c r="G70" s="4"/>
      <c r="H70" s="4"/>
      <c r="I70" s="5"/>
      <c r="J70" s="5"/>
      <c r="K70" s="4"/>
      <c r="L70" s="4"/>
      <c r="M70" s="4"/>
      <c r="N70" s="6"/>
      <c r="O70" s="4"/>
      <c r="P70" s="4"/>
      <c r="Q70" s="4"/>
      <c r="R70" s="4"/>
      <c r="S70" s="4"/>
      <c r="T70" s="4"/>
      <c r="U70" s="4"/>
    </row>
    <row r="71" spans="1:21" x14ac:dyDescent="0.25">
      <c r="A71" s="6"/>
      <c r="B71" s="4"/>
      <c r="C71" s="4"/>
      <c r="D71" s="4"/>
      <c r="E71" s="4"/>
      <c r="F71" s="4"/>
      <c r="G71" s="4"/>
      <c r="H71" s="4"/>
      <c r="I71" s="5"/>
      <c r="J71" s="5"/>
      <c r="K71" s="4"/>
      <c r="L71" s="4"/>
      <c r="M71" s="4"/>
      <c r="N71" s="6"/>
      <c r="O71" s="4"/>
      <c r="P71" s="4"/>
      <c r="Q71" s="4"/>
      <c r="R71" s="4"/>
      <c r="S71" s="4"/>
      <c r="T71" s="4"/>
      <c r="U71" s="4"/>
    </row>
    <row r="72" spans="1:21" x14ac:dyDescent="0.25">
      <c r="A72" s="4"/>
      <c r="B72" s="4"/>
      <c r="C72" s="4"/>
      <c r="D72" s="4"/>
      <c r="E72" s="4"/>
      <c r="F72" s="4"/>
      <c r="G72" s="4"/>
      <c r="H72" s="4"/>
      <c r="I72" s="5"/>
      <c r="J72" s="5"/>
      <c r="K72" s="4"/>
      <c r="L72" s="4"/>
      <c r="M72" s="4"/>
      <c r="N72" s="6"/>
      <c r="O72" s="4"/>
      <c r="P72" s="4"/>
      <c r="Q72" s="4"/>
      <c r="R72" s="4"/>
      <c r="S72" s="4"/>
      <c r="T72" s="4"/>
      <c r="U72" s="4"/>
    </row>
    <row r="73" spans="1:21" x14ac:dyDescent="0.25">
      <c r="A73" s="4"/>
      <c r="B73" s="4"/>
      <c r="C73" s="4"/>
      <c r="D73" s="4"/>
      <c r="E73" s="4"/>
      <c r="F73" s="4"/>
      <c r="G73" s="4"/>
      <c r="H73" s="4"/>
      <c r="I73" s="5"/>
      <c r="J73" s="5"/>
      <c r="K73" s="4"/>
      <c r="L73" s="4"/>
      <c r="M73" s="4"/>
      <c r="N73" s="6"/>
      <c r="O73" s="4"/>
      <c r="P73" s="4"/>
      <c r="Q73" s="4"/>
      <c r="R73" s="4"/>
      <c r="S73" s="4"/>
      <c r="T73" s="4"/>
      <c r="U73" s="4"/>
    </row>
    <row r="74" spans="1:21" x14ac:dyDescent="0.25">
      <c r="A74" s="4"/>
      <c r="B74" s="4"/>
      <c r="C74" s="4"/>
      <c r="D74" s="4"/>
      <c r="E74" s="4"/>
      <c r="F74" s="4"/>
      <c r="G74" s="4"/>
      <c r="H74" s="4"/>
      <c r="I74" s="5"/>
      <c r="J74" s="5"/>
      <c r="K74" s="4"/>
      <c r="L74" s="4"/>
      <c r="M74" s="4"/>
      <c r="N74" s="6"/>
      <c r="O74" s="4"/>
      <c r="P74" s="4"/>
      <c r="Q74" s="4"/>
      <c r="R74" s="4"/>
      <c r="S74" s="4"/>
      <c r="T74" s="4"/>
      <c r="U74" s="4"/>
    </row>
    <row r="75" spans="1:21" x14ac:dyDescent="0.25">
      <c r="A75" s="4"/>
      <c r="B75" s="4"/>
      <c r="C75" s="4"/>
      <c r="D75" s="4"/>
      <c r="E75" s="4"/>
      <c r="F75" s="4"/>
      <c r="G75" s="4"/>
      <c r="H75" s="4"/>
      <c r="I75" s="5"/>
      <c r="J75" s="5"/>
      <c r="K75" s="4"/>
      <c r="L75" s="4"/>
      <c r="M75" s="4"/>
      <c r="N75" s="6"/>
      <c r="O75" s="4"/>
      <c r="P75" s="4"/>
      <c r="Q75" s="4"/>
      <c r="R75" s="4"/>
      <c r="S75" s="4"/>
      <c r="T75" s="4"/>
      <c r="U75" s="4"/>
    </row>
    <row r="76" spans="1:21" x14ac:dyDescent="0.25">
      <c r="A76" s="4"/>
      <c r="B76" s="4"/>
      <c r="C76" s="4"/>
      <c r="D76" s="4"/>
      <c r="E76" s="4"/>
      <c r="F76" s="4"/>
      <c r="G76" s="4"/>
      <c r="H76" s="4"/>
      <c r="I76" s="5"/>
      <c r="J76" s="5"/>
      <c r="K76" s="4"/>
      <c r="L76" s="4"/>
      <c r="M76" s="4"/>
      <c r="N76" s="6"/>
      <c r="O76" s="4"/>
      <c r="P76" s="4"/>
      <c r="Q76" s="4"/>
      <c r="R76" s="4"/>
      <c r="S76" s="4"/>
      <c r="T76" s="4"/>
      <c r="U76" s="4"/>
    </row>
    <row r="77" spans="1:21" x14ac:dyDescent="0.25">
      <c r="A77" s="4"/>
      <c r="B77" s="4"/>
      <c r="C77" s="4"/>
      <c r="D77" s="4"/>
      <c r="E77" s="4"/>
      <c r="F77" s="4"/>
      <c r="G77" s="4"/>
      <c r="H77" s="4"/>
      <c r="I77" s="5"/>
      <c r="J77" s="5"/>
      <c r="K77" s="4"/>
      <c r="L77" s="4"/>
      <c r="M77" s="4"/>
      <c r="N77" s="6"/>
      <c r="O77" s="4"/>
      <c r="P77" s="4"/>
      <c r="Q77" s="4"/>
      <c r="R77" s="4"/>
      <c r="S77" s="4"/>
      <c r="T77" s="4"/>
      <c r="U77" s="4"/>
    </row>
    <row r="78" spans="1:21" x14ac:dyDescent="0.25">
      <c r="A78" s="4"/>
      <c r="B78" s="4"/>
      <c r="C78" s="4"/>
      <c r="D78" s="4"/>
      <c r="E78" s="4"/>
      <c r="F78" s="4"/>
      <c r="G78" s="4"/>
      <c r="H78" s="4"/>
      <c r="I78" s="5"/>
      <c r="J78" s="5"/>
      <c r="K78" s="4"/>
      <c r="L78" s="4"/>
      <c r="M78" s="4"/>
      <c r="N78" s="6"/>
      <c r="O78" s="4"/>
      <c r="P78" s="4"/>
      <c r="Q78" s="4"/>
      <c r="R78" s="4"/>
      <c r="S78" s="4"/>
      <c r="T78" s="4"/>
      <c r="U78" s="4"/>
    </row>
    <row r="79" spans="1:21" x14ac:dyDescent="0.25">
      <c r="A79" s="4"/>
      <c r="B79" s="4"/>
      <c r="C79" s="4"/>
      <c r="D79" s="4"/>
      <c r="E79" s="4"/>
      <c r="F79" s="4"/>
      <c r="G79" s="4"/>
      <c r="H79" s="4"/>
      <c r="I79" s="5"/>
      <c r="J79" s="5"/>
      <c r="K79" s="4"/>
      <c r="L79" s="4"/>
      <c r="M79" s="4"/>
      <c r="N79" s="4"/>
      <c r="O79" s="4"/>
      <c r="P79" s="4"/>
      <c r="Q79" s="4"/>
      <c r="R79" s="4"/>
      <c r="S79" s="4"/>
      <c r="T79" s="4"/>
      <c r="U79" s="4"/>
    </row>
    <row r="80" spans="1:21" x14ac:dyDescent="0.25">
      <c r="A80" s="4"/>
      <c r="B80" s="4"/>
      <c r="C80" s="4"/>
      <c r="D80" s="4"/>
      <c r="E80" s="4"/>
      <c r="F80" s="4"/>
      <c r="G80" s="4"/>
      <c r="H80" s="4"/>
      <c r="I80" s="5"/>
      <c r="J80" s="5"/>
      <c r="K80" s="4"/>
      <c r="L80" s="4"/>
      <c r="M80" s="4"/>
      <c r="N80" s="4"/>
      <c r="O80" s="4"/>
      <c r="P80" s="4"/>
      <c r="Q80" s="4"/>
      <c r="R80" s="4"/>
      <c r="S80" s="4"/>
      <c r="T80" s="4"/>
      <c r="U80" s="4"/>
    </row>
    <row r="81" spans="1:21" x14ac:dyDescent="0.25">
      <c r="A81" s="4"/>
      <c r="B81" s="4"/>
      <c r="C81" s="4"/>
      <c r="D81" s="4"/>
      <c r="E81" s="4"/>
      <c r="F81" s="4"/>
      <c r="G81" s="4"/>
      <c r="H81" s="4"/>
      <c r="I81" s="5"/>
      <c r="J81" s="5"/>
      <c r="K81" s="4"/>
      <c r="L81" s="4"/>
      <c r="M81" s="4"/>
      <c r="N81" s="4"/>
      <c r="O81" s="4"/>
      <c r="P81" s="4"/>
      <c r="Q81" s="4"/>
      <c r="R81" s="4"/>
      <c r="S81" s="4"/>
      <c r="T81" s="4"/>
      <c r="U81" s="4"/>
    </row>
    <row r="82" spans="1:21" x14ac:dyDescent="0.25">
      <c r="A82" s="4"/>
      <c r="B82" s="4"/>
      <c r="C82" s="4"/>
      <c r="D82" s="4"/>
      <c r="E82" s="4"/>
      <c r="F82" s="4"/>
      <c r="G82" s="4"/>
      <c r="H82" s="4"/>
      <c r="I82" s="5"/>
      <c r="J82" s="5"/>
      <c r="K82" s="4"/>
      <c r="L82" s="4"/>
      <c r="M82" s="4"/>
      <c r="N82" s="4"/>
      <c r="O82" s="4"/>
      <c r="P82" s="4"/>
      <c r="Q82" s="4"/>
      <c r="R82" s="4"/>
      <c r="S82" s="4"/>
      <c r="T82" s="4"/>
      <c r="U82" s="4"/>
    </row>
    <row r="83" spans="1:21" x14ac:dyDescent="0.25">
      <c r="A83" s="4"/>
      <c r="B83" s="4"/>
      <c r="C83" s="4"/>
      <c r="D83" s="4"/>
      <c r="E83" s="4"/>
      <c r="F83" s="4"/>
      <c r="G83" s="4"/>
      <c r="H83" s="4"/>
      <c r="I83" s="5"/>
      <c r="J83" s="5"/>
      <c r="K83" s="4"/>
      <c r="L83" s="4"/>
      <c r="M83" s="4"/>
      <c r="N83" s="4"/>
      <c r="O83" s="4"/>
      <c r="P83" s="4"/>
      <c r="Q83" s="4"/>
      <c r="R83" s="4"/>
      <c r="S83" s="4"/>
      <c r="T83" s="4"/>
      <c r="U83" s="4"/>
    </row>
    <row r="84" spans="1:21" x14ac:dyDescent="0.25">
      <c r="A84" s="4"/>
      <c r="B84" s="4"/>
      <c r="C84" s="4"/>
      <c r="D84" s="4"/>
      <c r="E84" s="4"/>
      <c r="F84" s="4"/>
      <c r="G84" s="4"/>
      <c r="H84" s="4"/>
      <c r="I84" s="5"/>
      <c r="J84" s="5"/>
      <c r="K84" s="4"/>
      <c r="L84" s="4"/>
      <c r="M84" s="4"/>
      <c r="N84" s="4"/>
      <c r="O84" s="4"/>
      <c r="P84" s="4"/>
      <c r="Q84" s="4"/>
      <c r="R84" s="4"/>
      <c r="S84" s="4"/>
      <c r="T84" s="4"/>
      <c r="U84" s="4"/>
    </row>
    <row r="85" spans="1:21" x14ac:dyDescent="0.25">
      <c r="A85" s="4"/>
      <c r="B85" s="4"/>
      <c r="C85" s="4"/>
      <c r="D85" s="4"/>
      <c r="E85" s="4"/>
      <c r="F85" s="4"/>
      <c r="G85" s="4"/>
      <c r="H85" s="4"/>
      <c r="I85" s="5"/>
      <c r="J85" s="5"/>
      <c r="K85" s="4"/>
      <c r="L85" s="4"/>
      <c r="M85" s="4"/>
      <c r="N85" s="4"/>
      <c r="O85" s="4"/>
      <c r="P85" s="4"/>
      <c r="Q85" s="4"/>
      <c r="R85" s="4"/>
      <c r="S85" s="4"/>
      <c r="T85" s="4"/>
      <c r="U85" s="4"/>
    </row>
    <row r="86" spans="1:21" x14ac:dyDescent="0.25">
      <c r="A86" s="4"/>
      <c r="B86" s="4"/>
      <c r="C86" s="4"/>
      <c r="D86" s="4"/>
      <c r="E86" s="4"/>
      <c r="F86" s="4"/>
      <c r="G86" s="4"/>
      <c r="H86" s="4"/>
      <c r="I86" s="5"/>
      <c r="J86" s="5"/>
      <c r="K86" s="4"/>
      <c r="L86" s="4"/>
      <c r="M86" s="4"/>
      <c r="N86" s="4"/>
      <c r="O86" s="4"/>
      <c r="P86" s="4"/>
      <c r="Q86" s="4"/>
      <c r="R86" s="4"/>
      <c r="S86" s="4"/>
      <c r="T86" s="4"/>
      <c r="U86" s="4"/>
    </row>
    <row r="87" spans="1:21" x14ac:dyDescent="0.25">
      <c r="A87" s="4"/>
      <c r="B87" s="4"/>
      <c r="C87" s="4"/>
      <c r="D87" s="4"/>
      <c r="E87" s="4"/>
      <c r="F87" s="4"/>
      <c r="G87" s="4"/>
      <c r="H87" s="4"/>
      <c r="I87" s="5"/>
      <c r="J87" s="5"/>
      <c r="K87" s="4"/>
      <c r="L87" s="4"/>
      <c r="M87" s="4"/>
      <c r="N87" s="4"/>
      <c r="O87" s="4"/>
      <c r="P87" s="4"/>
      <c r="Q87" s="4"/>
      <c r="R87" s="4"/>
      <c r="S87" s="4"/>
      <c r="T87" s="4"/>
      <c r="U87" s="4"/>
    </row>
    <row r="88" spans="1:21" x14ac:dyDescent="0.25">
      <c r="A88" s="4"/>
      <c r="B88" s="4"/>
      <c r="C88" s="4"/>
      <c r="D88" s="4"/>
      <c r="E88" s="4"/>
      <c r="F88" s="4"/>
      <c r="G88" s="4"/>
      <c r="H88" s="4"/>
      <c r="I88" s="5"/>
      <c r="J88" s="5"/>
      <c r="K88" s="4"/>
      <c r="L88" s="4"/>
      <c r="M88" s="4"/>
      <c r="N88" s="4"/>
      <c r="O88" s="4"/>
      <c r="P88" s="4"/>
      <c r="Q88" s="4"/>
      <c r="R88" s="4"/>
      <c r="S88" s="4"/>
      <c r="T88" s="4"/>
      <c r="U88" s="4"/>
    </row>
    <row r="89" spans="1:21" x14ac:dyDescent="0.25">
      <c r="A89" s="4"/>
      <c r="B89" s="4"/>
      <c r="C89" s="4"/>
      <c r="D89" s="4"/>
      <c r="E89" s="4"/>
      <c r="F89" s="4"/>
      <c r="G89" s="4"/>
      <c r="H89" s="4"/>
      <c r="I89" s="5"/>
      <c r="J89" s="5"/>
      <c r="K89" s="4"/>
      <c r="L89" s="4"/>
      <c r="M89" s="4"/>
      <c r="N89" s="4"/>
      <c r="O89" s="4"/>
      <c r="P89" s="4"/>
      <c r="Q89" s="4"/>
      <c r="R89" s="4"/>
      <c r="S89" s="4"/>
      <c r="T89" s="4"/>
      <c r="U89" s="4"/>
    </row>
    <row r="90" spans="1:21" x14ac:dyDescent="0.25">
      <c r="A90" s="4"/>
      <c r="B90" s="4"/>
      <c r="C90" s="4"/>
      <c r="D90" s="4"/>
      <c r="E90" s="4"/>
      <c r="F90" s="4"/>
      <c r="G90" s="4"/>
      <c r="H90" s="4"/>
      <c r="I90" s="5"/>
      <c r="J90" s="5"/>
      <c r="K90" s="4"/>
      <c r="L90" s="4"/>
      <c r="M90" s="4"/>
      <c r="N90" s="4"/>
      <c r="O90" s="4"/>
      <c r="P90" s="4"/>
      <c r="Q90" s="4"/>
      <c r="R90" s="4"/>
      <c r="S90" s="4"/>
      <c r="T90" s="4"/>
      <c r="U90" s="4"/>
    </row>
    <row r="91" spans="1:21" x14ac:dyDescent="0.25">
      <c r="A91" s="4"/>
      <c r="B91" s="4"/>
      <c r="C91" s="4"/>
      <c r="D91" s="4"/>
      <c r="E91" s="4"/>
      <c r="F91" s="4"/>
      <c r="G91" s="4"/>
      <c r="H91" s="4"/>
      <c r="I91" s="5"/>
      <c r="J91" s="5"/>
      <c r="K91" s="4"/>
      <c r="L91" s="4"/>
      <c r="M91" s="4"/>
      <c r="N91" s="4"/>
      <c r="O91" s="4"/>
      <c r="P91" s="4"/>
      <c r="Q91" s="4"/>
      <c r="R91" s="4"/>
      <c r="S91" s="4"/>
      <c r="T91" s="4"/>
      <c r="U91" s="4"/>
    </row>
    <row r="92" spans="1:21" x14ac:dyDescent="0.25">
      <c r="A92" s="4"/>
      <c r="B92" s="4"/>
      <c r="C92" s="4"/>
      <c r="D92" s="4"/>
      <c r="E92" s="4"/>
      <c r="F92" s="4"/>
      <c r="G92" s="4"/>
      <c r="H92" s="4"/>
      <c r="I92" s="5"/>
      <c r="J92" s="5"/>
      <c r="K92" s="4"/>
      <c r="L92" s="4"/>
      <c r="M92" s="4"/>
      <c r="N92" s="4"/>
      <c r="O92" s="4"/>
      <c r="P92" s="4"/>
      <c r="Q92" s="4"/>
      <c r="R92" s="4"/>
      <c r="S92" s="4"/>
      <c r="T92" s="4"/>
      <c r="U92" s="4"/>
    </row>
    <row r="93" spans="1:21" x14ac:dyDescent="0.25">
      <c r="A93" s="4"/>
      <c r="B93" s="4"/>
      <c r="C93" s="4"/>
      <c r="D93" s="4"/>
      <c r="E93" s="4"/>
      <c r="F93" s="4"/>
      <c r="G93" s="4"/>
      <c r="H93" s="4"/>
      <c r="I93" s="5"/>
      <c r="J93" s="5"/>
      <c r="K93" s="4"/>
      <c r="L93" s="4"/>
      <c r="M93" s="4"/>
      <c r="N93" s="4"/>
      <c r="O93" s="4"/>
      <c r="P93" s="4"/>
      <c r="Q93" s="4"/>
      <c r="R93" s="4"/>
      <c r="S93" s="4"/>
      <c r="T93" s="4"/>
      <c r="U93" s="4"/>
    </row>
    <row r="94" spans="1:21" x14ac:dyDescent="0.25">
      <c r="A94" s="4"/>
      <c r="B94" s="4"/>
      <c r="C94" s="4"/>
      <c r="D94" s="4"/>
      <c r="E94" s="4"/>
      <c r="F94" s="4"/>
      <c r="G94" s="4"/>
      <c r="H94" s="4"/>
      <c r="I94" s="5"/>
      <c r="J94" s="5"/>
      <c r="K94" s="4"/>
      <c r="L94" s="4"/>
      <c r="M94" s="4"/>
      <c r="N94" s="4"/>
      <c r="O94" s="4"/>
      <c r="P94" s="4"/>
      <c r="Q94" s="4"/>
      <c r="R94" s="4"/>
      <c r="S94" s="4"/>
      <c r="T94" s="4"/>
      <c r="U94" s="4"/>
    </row>
    <row r="95" spans="1:21" x14ac:dyDescent="0.25">
      <c r="A95" s="4"/>
      <c r="B95" s="4"/>
      <c r="C95" s="4"/>
      <c r="D95" s="4"/>
      <c r="E95" s="4"/>
      <c r="F95" s="4"/>
      <c r="G95" s="4"/>
      <c r="H95" s="4"/>
      <c r="I95" s="5"/>
      <c r="J95" s="5"/>
      <c r="K95" s="4"/>
      <c r="L95" s="4"/>
      <c r="M95" s="4"/>
      <c r="N95" s="4"/>
      <c r="O95" s="4"/>
      <c r="P95" s="4"/>
      <c r="Q95" s="4"/>
      <c r="R95" s="4"/>
      <c r="S95" s="4"/>
      <c r="T95" s="4"/>
      <c r="U95" s="4"/>
    </row>
    <row r="96" spans="1:21" x14ac:dyDescent="0.25">
      <c r="A96" s="4"/>
      <c r="B96" s="4"/>
      <c r="C96" s="4"/>
      <c r="D96" s="4"/>
      <c r="E96" s="4"/>
      <c r="F96" s="4"/>
      <c r="G96" s="4"/>
      <c r="H96" s="4"/>
      <c r="I96" s="5"/>
      <c r="J96" s="5"/>
      <c r="K96" s="4"/>
      <c r="L96" s="4"/>
      <c r="M96" s="4"/>
      <c r="N96" s="4"/>
      <c r="O96" s="4"/>
      <c r="P96" s="4"/>
      <c r="Q96" s="4"/>
      <c r="R96" s="4"/>
      <c r="S96" s="4"/>
      <c r="T96" s="4"/>
      <c r="U96" s="4"/>
    </row>
    <row r="97" spans="1:21" x14ac:dyDescent="0.25">
      <c r="A97" s="4"/>
      <c r="B97" s="4"/>
      <c r="C97" s="4"/>
      <c r="D97" s="4"/>
      <c r="E97" s="4"/>
      <c r="F97" s="4"/>
      <c r="G97" s="4"/>
      <c r="H97" s="4"/>
      <c r="I97" s="5"/>
      <c r="J97" s="5"/>
      <c r="K97" s="6"/>
      <c r="L97" s="4"/>
      <c r="M97" s="4"/>
      <c r="N97" s="4"/>
      <c r="O97" s="4"/>
      <c r="P97" s="4"/>
      <c r="Q97" s="4"/>
      <c r="R97" s="4"/>
      <c r="S97" s="4"/>
      <c r="T97" s="4"/>
      <c r="U97" s="4"/>
    </row>
    <row r="98" spans="1:21" x14ac:dyDescent="0.25">
      <c r="A98" s="4"/>
      <c r="B98" s="4"/>
      <c r="C98" s="4"/>
      <c r="D98" s="4"/>
      <c r="E98" s="4"/>
      <c r="F98" s="4"/>
      <c r="G98" s="4"/>
      <c r="H98" s="4"/>
      <c r="I98" s="5"/>
      <c r="J98" s="5"/>
      <c r="K98" s="4"/>
      <c r="L98" s="4"/>
      <c r="M98" s="4"/>
      <c r="N98" s="6"/>
      <c r="O98" s="4"/>
      <c r="P98" s="4"/>
      <c r="Q98" s="4"/>
      <c r="R98" s="4"/>
      <c r="S98" s="4"/>
      <c r="T98" s="4"/>
      <c r="U98" s="4"/>
    </row>
    <row r="99" spans="1:21" x14ac:dyDescent="0.25">
      <c r="A99" s="4"/>
      <c r="B99" s="4"/>
      <c r="C99" s="4"/>
      <c r="D99" s="4"/>
      <c r="E99" s="4"/>
      <c r="F99" s="4"/>
      <c r="G99" s="4"/>
      <c r="H99" s="4"/>
      <c r="I99" s="5"/>
      <c r="J99" s="5"/>
      <c r="K99" s="4"/>
      <c r="L99" s="4"/>
      <c r="M99" s="4"/>
      <c r="N99" s="6"/>
      <c r="O99" s="4"/>
      <c r="P99" s="4"/>
      <c r="Q99" s="4"/>
      <c r="R99" s="4"/>
      <c r="S99" s="4"/>
      <c r="T99" s="4"/>
      <c r="U99" s="4"/>
    </row>
    <row r="100" spans="1:21" x14ac:dyDescent="0.25">
      <c r="A100" s="4"/>
      <c r="B100" s="4"/>
      <c r="C100" s="4"/>
      <c r="D100" s="4"/>
      <c r="E100" s="4"/>
      <c r="F100" s="4"/>
      <c r="G100" s="4"/>
      <c r="H100" s="4"/>
      <c r="I100" s="5"/>
      <c r="J100" s="5"/>
      <c r="K100" s="4"/>
      <c r="L100" s="4"/>
      <c r="M100" s="4"/>
      <c r="N100" s="6"/>
      <c r="O100" s="4"/>
      <c r="P100" s="4"/>
      <c r="Q100" s="4"/>
      <c r="R100" s="4"/>
      <c r="S100" s="4"/>
      <c r="T100" s="4"/>
      <c r="U100" s="4"/>
    </row>
    <row r="101" spans="1:21" x14ac:dyDescent="0.25">
      <c r="A101" s="4"/>
      <c r="B101" s="4"/>
      <c r="C101" s="4"/>
      <c r="D101" s="4"/>
      <c r="E101" s="4"/>
      <c r="F101" s="4"/>
      <c r="G101" s="4"/>
      <c r="H101" s="4"/>
      <c r="I101" s="5"/>
      <c r="J101" s="5"/>
      <c r="K101" s="4"/>
      <c r="L101" s="4"/>
      <c r="M101" s="4"/>
      <c r="N101" s="6"/>
      <c r="O101" s="4"/>
      <c r="P101" s="4"/>
      <c r="Q101" s="4"/>
      <c r="R101" s="4"/>
      <c r="S101" s="4"/>
      <c r="T101" s="4"/>
      <c r="U101" s="4"/>
    </row>
    <row r="102" spans="1:21" x14ac:dyDescent="0.25">
      <c r="A102" s="4"/>
      <c r="B102" s="4"/>
      <c r="C102" s="4"/>
      <c r="D102" s="4"/>
      <c r="E102" s="4"/>
      <c r="F102" s="4"/>
      <c r="G102" s="4"/>
      <c r="H102" s="4"/>
      <c r="I102" s="5"/>
      <c r="J102" s="5"/>
      <c r="K102" s="4"/>
      <c r="L102" s="4"/>
      <c r="M102" s="4"/>
      <c r="N102" s="6"/>
      <c r="O102" s="4"/>
      <c r="P102" s="4"/>
      <c r="Q102" s="4"/>
      <c r="R102" s="4"/>
      <c r="S102" s="4"/>
      <c r="T102" s="4"/>
      <c r="U102" s="4"/>
    </row>
    <row r="103" spans="1:21" x14ac:dyDescent="0.25">
      <c r="A103" s="4"/>
      <c r="B103" s="4"/>
      <c r="C103" s="4"/>
      <c r="D103" s="4"/>
      <c r="E103" s="4"/>
      <c r="F103" s="4"/>
      <c r="G103" s="4"/>
      <c r="H103" s="4"/>
      <c r="I103" s="5"/>
      <c r="J103" s="5"/>
      <c r="K103" s="4"/>
      <c r="L103" s="4"/>
      <c r="M103" s="4"/>
      <c r="N103" s="6"/>
      <c r="O103" s="4"/>
      <c r="P103" s="4"/>
      <c r="Q103" s="4"/>
      <c r="R103" s="4"/>
      <c r="S103" s="4"/>
      <c r="T103" s="4"/>
      <c r="U103" s="4"/>
    </row>
    <row r="104" spans="1:21" x14ac:dyDescent="0.25">
      <c r="A104" s="4"/>
      <c r="B104" s="4"/>
      <c r="C104" s="4"/>
      <c r="D104" s="4"/>
      <c r="E104" s="4"/>
      <c r="F104" s="4"/>
      <c r="G104" s="4"/>
      <c r="H104" s="4"/>
      <c r="I104" s="5"/>
      <c r="J104" s="5"/>
      <c r="K104" s="4"/>
      <c r="L104" s="4"/>
      <c r="M104" s="4"/>
      <c r="N104" s="6"/>
      <c r="O104" s="4"/>
      <c r="P104" s="4"/>
      <c r="Q104" s="4"/>
      <c r="R104" s="4"/>
      <c r="S104" s="4"/>
      <c r="T104" s="4"/>
      <c r="U104" s="4"/>
    </row>
    <row r="105" spans="1:21" x14ac:dyDescent="0.25">
      <c r="A105" s="4"/>
      <c r="B105" s="4"/>
      <c r="C105" s="4"/>
      <c r="D105" s="4"/>
      <c r="E105" s="4"/>
      <c r="F105" s="4"/>
      <c r="G105" s="4"/>
      <c r="H105" s="4"/>
      <c r="I105" s="5"/>
      <c r="J105" s="5"/>
      <c r="K105" s="4"/>
      <c r="L105" s="4"/>
      <c r="M105" s="4"/>
      <c r="N105" s="6"/>
      <c r="O105" s="4"/>
      <c r="P105" s="4"/>
      <c r="Q105" s="4"/>
      <c r="R105" s="4"/>
      <c r="S105" s="4"/>
      <c r="T105" s="4"/>
      <c r="U105" s="4"/>
    </row>
    <row r="106" spans="1:21" x14ac:dyDescent="0.25">
      <c r="A106" s="6"/>
      <c r="B106" s="4"/>
      <c r="C106" s="4"/>
      <c r="D106" s="4"/>
      <c r="E106" s="4"/>
      <c r="F106" s="4"/>
      <c r="G106" s="4"/>
      <c r="H106" s="4"/>
      <c r="I106" s="5"/>
      <c r="J106" s="5"/>
      <c r="K106" s="4"/>
      <c r="L106" s="4"/>
      <c r="M106" s="4"/>
      <c r="N106" s="6"/>
      <c r="O106" s="4"/>
      <c r="P106" s="4"/>
      <c r="Q106" s="4"/>
      <c r="R106" s="4"/>
      <c r="S106" s="4"/>
      <c r="T106" s="4"/>
      <c r="U106" s="4"/>
    </row>
    <row r="107" spans="1:21" x14ac:dyDescent="0.25">
      <c r="A107" s="4"/>
      <c r="B107" s="4"/>
      <c r="C107" s="4"/>
      <c r="D107" s="4"/>
      <c r="E107" s="4"/>
      <c r="F107" s="4"/>
      <c r="G107" s="4"/>
      <c r="H107" s="4"/>
      <c r="I107" s="5"/>
      <c r="J107" s="5"/>
      <c r="K107" s="4"/>
      <c r="L107" s="4"/>
      <c r="M107" s="4"/>
      <c r="N107" s="6"/>
      <c r="O107" s="4"/>
      <c r="P107" s="4"/>
      <c r="Q107" s="4"/>
      <c r="R107" s="4"/>
      <c r="S107" s="4"/>
      <c r="T107" s="4"/>
      <c r="U107" s="4"/>
    </row>
    <row r="108" spans="1:21" x14ac:dyDescent="0.25">
      <c r="A108" s="4"/>
      <c r="B108" s="4"/>
      <c r="C108" s="4"/>
      <c r="D108" s="4"/>
      <c r="E108" s="4"/>
      <c r="F108" s="4"/>
      <c r="G108" s="4"/>
      <c r="H108" s="4"/>
      <c r="I108" s="5"/>
      <c r="J108" s="5"/>
      <c r="K108" s="4"/>
      <c r="L108" s="4"/>
      <c r="M108" s="4"/>
      <c r="N108" s="6"/>
      <c r="O108" s="4"/>
      <c r="P108" s="4"/>
      <c r="Q108" s="4"/>
      <c r="R108" s="4"/>
      <c r="S108" s="4"/>
      <c r="T108" s="4"/>
      <c r="U108" s="4"/>
    </row>
    <row r="109" spans="1:21" x14ac:dyDescent="0.25">
      <c r="A109" s="4"/>
      <c r="B109" s="4"/>
      <c r="C109" s="4"/>
      <c r="D109" s="4"/>
      <c r="E109" s="4"/>
      <c r="F109" s="4"/>
      <c r="G109" s="4"/>
      <c r="H109" s="4"/>
      <c r="I109" s="5"/>
      <c r="J109" s="5"/>
      <c r="K109" s="4"/>
      <c r="L109" s="4"/>
      <c r="M109" s="4"/>
      <c r="N109" s="6"/>
      <c r="O109" s="4"/>
      <c r="P109" s="4"/>
      <c r="Q109" s="4"/>
      <c r="R109" s="4"/>
      <c r="S109" s="4"/>
      <c r="T109" s="4"/>
      <c r="U109" s="4"/>
    </row>
    <row r="110" spans="1:21" x14ac:dyDescent="0.25">
      <c r="A110" s="4"/>
      <c r="B110" s="4"/>
      <c r="C110" s="4"/>
      <c r="D110" s="4"/>
      <c r="E110" s="4"/>
      <c r="F110" s="4"/>
      <c r="G110" s="4"/>
      <c r="H110" s="4"/>
      <c r="I110" s="5"/>
      <c r="J110" s="5"/>
      <c r="K110" s="4"/>
      <c r="L110" s="4"/>
      <c r="M110" s="4"/>
      <c r="N110" s="6"/>
      <c r="O110" s="4"/>
      <c r="P110" s="4"/>
      <c r="Q110" s="4"/>
      <c r="R110" s="4"/>
      <c r="S110" s="4"/>
      <c r="T110" s="4"/>
      <c r="U110" s="4"/>
    </row>
    <row r="111" spans="1:21" x14ac:dyDescent="0.25">
      <c r="A111" s="4"/>
      <c r="B111" s="4"/>
      <c r="C111" s="4"/>
      <c r="D111" s="4"/>
      <c r="E111" s="4"/>
      <c r="F111" s="4"/>
      <c r="G111" s="4"/>
      <c r="H111" s="4"/>
      <c r="I111" s="5"/>
      <c r="J111" s="5"/>
      <c r="K111" s="4"/>
      <c r="L111" s="4"/>
      <c r="M111" s="4"/>
      <c r="N111" s="6"/>
      <c r="O111" s="4"/>
      <c r="P111" s="4"/>
      <c r="Q111" s="4"/>
      <c r="R111" s="4"/>
      <c r="S111" s="4"/>
      <c r="T111" s="4"/>
      <c r="U111" s="4"/>
    </row>
    <row r="112" spans="1:21" x14ac:dyDescent="0.25">
      <c r="A112" s="4"/>
      <c r="B112" s="4"/>
      <c r="C112" s="4"/>
      <c r="D112" s="4"/>
      <c r="E112" s="4"/>
      <c r="F112" s="4"/>
      <c r="G112" s="4"/>
      <c r="H112" s="4"/>
      <c r="I112" s="5"/>
      <c r="J112" s="5"/>
      <c r="K112" s="4"/>
      <c r="L112" s="4"/>
      <c r="M112" s="4"/>
      <c r="N112" s="6"/>
      <c r="O112" s="4"/>
      <c r="P112" s="4"/>
      <c r="Q112" s="4"/>
      <c r="R112" s="4"/>
      <c r="S112" s="4"/>
      <c r="T112" s="4"/>
      <c r="U112" s="4"/>
    </row>
    <row r="113" spans="1:21" x14ac:dyDescent="0.25">
      <c r="A113" s="4"/>
      <c r="B113" s="4"/>
      <c r="C113" s="4"/>
      <c r="D113" s="4"/>
      <c r="E113" s="4"/>
      <c r="F113" s="4"/>
      <c r="G113" s="4"/>
      <c r="H113" s="4"/>
      <c r="I113" s="5"/>
      <c r="J113" s="5"/>
      <c r="K113" s="4"/>
      <c r="L113" s="4"/>
      <c r="M113" s="4"/>
      <c r="N113" s="6"/>
      <c r="O113" s="4"/>
      <c r="P113" s="4"/>
      <c r="Q113" s="4"/>
      <c r="R113" s="4"/>
      <c r="S113" s="4"/>
      <c r="T113" s="4"/>
      <c r="U113" s="4"/>
    </row>
    <row r="114" spans="1:21" x14ac:dyDescent="0.25">
      <c r="A114" s="4"/>
      <c r="B114" s="4"/>
      <c r="C114" s="4"/>
      <c r="D114" s="4"/>
      <c r="E114" s="4"/>
      <c r="F114" s="4"/>
      <c r="G114" s="4"/>
      <c r="H114" s="4"/>
      <c r="I114" s="5"/>
      <c r="J114" s="5"/>
      <c r="K114" s="4"/>
      <c r="L114" s="4"/>
      <c r="M114" s="4"/>
      <c r="N114" s="6"/>
      <c r="O114" s="4"/>
      <c r="P114" s="4"/>
      <c r="Q114" s="4"/>
      <c r="R114" s="4"/>
      <c r="S114" s="4"/>
      <c r="T114" s="4"/>
      <c r="U114" s="4"/>
    </row>
    <row r="115" spans="1:21" x14ac:dyDescent="0.25">
      <c r="A115" s="4"/>
      <c r="B115" s="4"/>
      <c r="C115" s="4"/>
      <c r="D115" s="4"/>
      <c r="E115" s="4"/>
      <c r="F115" s="4"/>
      <c r="G115" s="4"/>
      <c r="H115" s="4"/>
      <c r="I115" s="5"/>
      <c r="J115" s="5"/>
      <c r="K115" s="4"/>
      <c r="L115" s="4"/>
      <c r="M115" s="4"/>
      <c r="N115" s="6"/>
      <c r="O115" s="4"/>
      <c r="P115" s="4"/>
      <c r="Q115" s="4"/>
      <c r="R115" s="4"/>
      <c r="S115" s="4"/>
      <c r="T115" s="4"/>
      <c r="U115" s="4"/>
    </row>
    <row r="116" spans="1:21" x14ac:dyDescent="0.25">
      <c r="A116" s="4"/>
      <c r="B116" s="4"/>
      <c r="C116" s="4"/>
      <c r="D116" s="4"/>
      <c r="E116" s="4"/>
      <c r="F116" s="4"/>
      <c r="G116" s="4"/>
      <c r="H116" s="4"/>
      <c r="I116" s="5"/>
      <c r="J116" s="5"/>
      <c r="K116" s="4"/>
      <c r="L116" s="4"/>
      <c r="M116" s="4"/>
      <c r="N116" s="6"/>
      <c r="O116" s="4"/>
      <c r="P116" s="4"/>
      <c r="Q116" s="4"/>
      <c r="R116" s="4"/>
      <c r="S116" s="4"/>
      <c r="T116" s="4"/>
      <c r="U116" s="4"/>
    </row>
    <row r="117" spans="1:21" x14ac:dyDescent="0.25">
      <c r="A117" s="4"/>
      <c r="B117" s="4"/>
      <c r="C117" s="4"/>
      <c r="D117" s="4"/>
      <c r="E117" s="4"/>
      <c r="F117" s="4"/>
      <c r="G117" s="4"/>
      <c r="H117" s="4"/>
      <c r="I117" s="5"/>
      <c r="J117" s="5"/>
      <c r="K117" s="4"/>
      <c r="L117" s="4"/>
      <c r="M117" s="4"/>
      <c r="N117" s="6"/>
      <c r="O117" s="4"/>
      <c r="P117" s="4"/>
      <c r="Q117" s="4"/>
      <c r="R117" s="4"/>
      <c r="S117" s="4"/>
      <c r="T117" s="4"/>
      <c r="U117" s="4"/>
    </row>
    <row r="118" spans="1:21" x14ac:dyDescent="0.25">
      <c r="A118" s="4"/>
      <c r="B118" s="4"/>
      <c r="C118" s="4"/>
      <c r="D118" s="4"/>
      <c r="E118" s="4"/>
      <c r="F118" s="4"/>
      <c r="G118" s="4"/>
      <c r="H118" s="4"/>
      <c r="I118" s="5"/>
      <c r="J118" s="5"/>
      <c r="K118" s="4"/>
      <c r="L118" s="4"/>
      <c r="M118" s="4"/>
      <c r="N118" s="6"/>
      <c r="O118" s="4"/>
      <c r="P118" s="4"/>
      <c r="Q118" s="4"/>
      <c r="R118" s="4"/>
      <c r="S118" s="4"/>
      <c r="T118" s="4"/>
      <c r="U118" s="4"/>
    </row>
    <row r="119" spans="1:21" x14ac:dyDescent="0.25">
      <c r="A119" s="4"/>
      <c r="B119" s="4"/>
      <c r="C119" s="4"/>
      <c r="D119" s="4"/>
      <c r="E119" s="4"/>
      <c r="F119" s="4"/>
      <c r="G119" s="4"/>
      <c r="H119" s="6"/>
      <c r="I119" s="5"/>
      <c r="J119" s="5"/>
      <c r="K119" s="4"/>
      <c r="L119" s="4"/>
      <c r="M119" s="4"/>
      <c r="N119" s="6"/>
      <c r="O119" s="4"/>
      <c r="P119" s="4"/>
      <c r="Q119" s="4"/>
      <c r="R119" s="4"/>
      <c r="S119" s="4"/>
      <c r="T119" s="4"/>
      <c r="U119" s="4"/>
    </row>
    <row r="120" spans="1:21" x14ac:dyDescent="0.25">
      <c r="A120" s="4"/>
      <c r="B120" s="4"/>
      <c r="C120" s="4"/>
      <c r="D120" s="4"/>
      <c r="E120" s="4"/>
      <c r="F120" s="4"/>
      <c r="G120" s="4"/>
      <c r="H120" s="4"/>
      <c r="I120" s="5"/>
      <c r="J120" s="5"/>
      <c r="K120" s="4"/>
      <c r="L120" s="4"/>
      <c r="M120" s="4"/>
      <c r="N120" s="6"/>
      <c r="O120" s="4"/>
      <c r="P120" s="4"/>
      <c r="Q120" s="4"/>
      <c r="R120" s="4"/>
      <c r="S120" s="4"/>
      <c r="T120" s="4"/>
      <c r="U120" s="4"/>
    </row>
    <row r="121" spans="1:21" x14ac:dyDescent="0.25">
      <c r="A121" s="4"/>
      <c r="B121" s="4"/>
      <c r="C121" s="4"/>
      <c r="D121" s="4"/>
      <c r="E121" s="4"/>
      <c r="F121" s="4"/>
      <c r="G121" s="4"/>
      <c r="H121" s="4"/>
      <c r="I121" s="5"/>
      <c r="J121" s="5"/>
      <c r="K121" s="4"/>
      <c r="L121" s="4"/>
      <c r="M121" s="4"/>
      <c r="N121" s="6"/>
      <c r="O121" s="4"/>
      <c r="P121" s="4"/>
      <c r="Q121" s="4"/>
      <c r="R121" s="4"/>
      <c r="S121" s="4"/>
      <c r="T121" s="4"/>
      <c r="U121" s="4"/>
    </row>
    <row r="122" spans="1:21" x14ac:dyDescent="0.25">
      <c r="A122" s="4"/>
      <c r="B122" s="4"/>
      <c r="C122" s="4"/>
      <c r="D122" s="4"/>
      <c r="E122" s="4"/>
      <c r="F122" s="4"/>
      <c r="G122" s="4"/>
      <c r="H122" s="4"/>
      <c r="I122" s="5"/>
      <c r="J122" s="5"/>
      <c r="K122" s="4"/>
      <c r="L122" s="4"/>
      <c r="M122" s="4"/>
      <c r="N122" s="6"/>
      <c r="O122" s="4"/>
      <c r="P122" s="4"/>
      <c r="Q122" s="4"/>
      <c r="R122" s="4"/>
      <c r="S122" s="4"/>
      <c r="T122" s="4"/>
      <c r="U122" s="4"/>
    </row>
    <row r="123" spans="1:21" x14ac:dyDescent="0.25">
      <c r="A123" s="4"/>
      <c r="B123" s="4"/>
      <c r="C123" s="4"/>
      <c r="D123" s="4"/>
      <c r="E123" s="4"/>
      <c r="F123" s="4"/>
      <c r="G123" s="4"/>
      <c r="H123" s="4"/>
      <c r="I123" s="5"/>
      <c r="J123" s="5"/>
      <c r="K123" s="4"/>
      <c r="L123" s="4"/>
      <c r="M123" s="4"/>
      <c r="N123" s="6"/>
      <c r="O123" s="4"/>
      <c r="P123" s="4"/>
      <c r="Q123" s="4"/>
      <c r="R123" s="4"/>
      <c r="S123" s="4"/>
      <c r="T123" s="4"/>
      <c r="U123" s="4"/>
    </row>
    <row r="124" spans="1:21" x14ac:dyDescent="0.25">
      <c r="A124" s="4"/>
      <c r="B124" s="4"/>
      <c r="C124" s="4"/>
      <c r="D124" s="4"/>
      <c r="E124" s="4"/>
      <c r="F124" s="4"/>
      <c r="G124" s="4"/>
      <c r="H124" s="4"/>
      <c r="I124" s="5"/>
      <c r="J124" s="5"/>
      <c r="K124" s="4"/>
      <c r="L124" s="4"/>
      <c r="M124" s="4"/>
      <c r="N124" s="6"/>
      <c r="O124" s="4"/>
      <c r="P124" s="4"/>
      <c r="Q124" s="4"/>
      <c r="R124" s="4"/>
      <c r="S124" s="4"/>
      <c r="T124" s="4"/>
      <c r="U124" s="4"/>
    </row>
    <row r="125" spans="1:21" x14ac:dyDescent="0.25">
      <c r="A125" s="4"/>
      <c r="B125" s="4"/>
      <c r="C125" s="4"/>
      <c r="D125" s="4"/>
      <c r="E125" s="4"/>
      <c r="F125" s="4"/>
      <c r="G125" s="4"/>
      <c r="H125" s="4"/>
      <c r="I125" s="5"/>
      <c r="J125" s="5"/>
      <c r="K125" s="4"/>
      <c r="L125" s="4"/>
      <c r="M125" s="4"/>
      <c r="N125" s="6"/>
      <c r="O125" s="4"/>
      <c r="P125" s="4"/>
      <c r="Q125" s="4"/>
      <c r="R125" s="4"/>
      <c r="S125" s="4"/>
      <c r="T125" s="4"/>
      <c r="U125" s="4"/>
    </row>
    <row r="126" spans="1:21" x14ac:dyDescent="0.25">
      <c r="A126" s="4"/>
      <c r="B126" s="4"/>
      <c r="C126" s="4"/>
      <c r="D126" s="4"/>
      <c r="E126" s="4"/>
      <c r="F126" s="4"/>
      <c r="G126" s="4"/>
      <c r="H126" s="4"/>
      <c r="I126" s="5"/>
      <c r="J126" s="5"/>
      <c r="K126" s="4"/>
      <c r="L126" s="4"/>
      <c r="M126" s="4"/>
      <c r="N126" s="6"/>
      <c r="O126" s="4"/>
      <c r="P126" s="4"/>
      <c r="Q126" s="4"/>
      <c r="R126" s="4"/>
      <c r="S126" s="4"/>
      <c r="T126" s="4"/>
      <c r="U126" s="4"/>
    </row>
    <row r="127" spans="1:21" x14ac:dyDescent="0.25">
      <c r="A127" s="4"/>
      <c r="B127" s="4"/>
      <c r="C127" s="4"/>
      <c r="D127" s="4"/>
      <c r="E127" s="4"/>
      <c r="F127" s="4"/>
      <c r="G127" s="4"/>
      <c r="H127" s="4"/>
      <c r="I127" s="5"/>
      <c r="J127" s="5"/>
      <c r="K127" s="4"/>
      <c r="L127" s="4"/>
      <c r="M127" s="4"/>
      <c r="N127" s="6"/>
      <c r="O127" s="4"/>
      <c r="P127" s="4"/>
      <c r="Q127" s="4"/>
      <c r="R127" s="4"/>
      <c r="S127" s="4"/>
      <c r="T127" s="4"/>
      <c r="U127" s="4"/>
    </row>
    <row r="128" spans="1:21" x14ac:dyDescent="0.25">
      <c r="A128" s="4"/>
      <c r="B128" s="4"/>
      <c r="C128" s="4"/>
      <c r="D128" s="4"/>
      <c r="E128" s="4"/>
      <c r="F128" s="4"/>
      <c r="G128" s="4"/>
      <c r="H128" s="4"/>
      <c r="I128" s="5"/>
      <c r="J128" s="5"/>
      <c r="K128" s="4"/>
      <c r="L128" s="4"/>
      <c r="M128" s="4"/>
      <c r="N128" s="6"/>
      <c r="O128" s="4"/>
      <c r="P128" s="4"/>
      <c r="Q128" s="4"/>
      <c r="R128" s="4"/>
      <c r="S128" s="4"/>
      <c r="T128" s="4"/>
      <c r="U128" s="4"/>
    </row>
    <row r="129" spans="1:21" x14ac:dyDescent="0.25">
      <c r="A129" s="4"/>
      <c r="B129" s="4"/>
      <c r="C129" s="4"/>
      <c r="D129" s="4"/>
      <c r="E129" s="4"/>
      <c r="F129" s="4"/>
      <c r="G129" s="4"/>
      <c r="H129" s="4"/>
      <c r="I129" s="5"/>
      <c r="J129" s="5"/>
      <c r="K129" s="4"/>
      <c r="L129" s="4"/>
      <c r="M129" s="4"/>
      <c r="N129" s="6"/>
      <c r="O129" s="4"/>
      <c r="P129" s="4"/>
      <c r="Q129" s="4"/>
      <c r="R129" s="4"/>
      <c r="S129" s="4"/>
      <c r="T129" s="4"/>
      <c r="U129" s="4"/>
    </row>
    <row r="130" spans="1:21" x14ac:dyDescent="0.25">
      <c r="A130" s="4"/>
      <c r="B130" s="4"/>
      <c r="C130" s="4"/>
      <c r="D130" s="4"/>
      <c r="E130" s="4"/>
      <c r="F130" s="4"/>
      <c r="G130" s="4"/>
      <c r="H130" s="4"/>
      <c r="I130" s="5"/>
      <c r="J130" s="5"/>
      <c r="K130" s="4"/>
      <c r="L130" s="4"/>
      <c r="M130" s="4"/>
      <c r="N130" s="6"/>
      <c r="O130" s="4"/>
      <c r="P130" s="4"/>
      <c r="Q130" s="4"/>
      <c r="R130" s="4"/>
      <c r="S130" s="4"/>
      <c r="T130" s="4"/>
      <c r="U130" s="4"/>
    </row>
    <row r="131" spans="1:21" x14ac:dyDescent="0.25">
      <c r="A131" s="4"/>
      <c r="B131" s="4"/>
      <c r="C131" s="4"/>
      <c r="D131" s="4"/>
      <c r="E131" s="4"/>
      <c r="F131" s="4"/>
      <c r="G131" s="4"/>
      <c r="H131" s="4"/>
      <c r="I131" s="5"/>
      <c r="J131" s="5"/>
      <c r="K131" s="4"/>
      <c r="L131" s="4"/>
      <c r="M131" s="4"/>
      <c r="N131" s="6"/>
      <c r="O131" s="4"/>
      <c r="P131" s="4"/>
      <c r="Q131" s="4"/>
      <c r="R131" s="4"/>
      <c r="S131" s="4"/>
      <c r="T131" s="4"/>
      <c r="U131" s="4"/>
    </row>
    <row r="132" spans="1:21" x14ac:dyDescent="0.25">
      <c r="A132" s="4"/>
      <c r="B132" s="4"/>
      <c r="C132" s="4"/>
      <c r="D132" s="4"/>
      <c r="E132" s="4"/>
      <c r="F132" s="4"/>
      <c r="G132" s="4"/>
      <c r="H132" s="4"/>
      <c r="I132" s="5"/>
      <c r="J132" s="5"/>
      <c r="K132" s="4"/>
      <c r="L132" s="4"/>
      <c r="M132" s="4"/>
      <c r="N132" s="6"/>
      <c r="O132" s="4"/>
      <c r="P132" s="4"/>
      <c r="Q132" s="4"/>
      <c r="R132" s="4"/>
      <c r="S132" s="4"/>
      <c r="T132" s="4"/>
      <c r="U132" s="4"/>
    </row>
    <row r="133" spans="1:21" x14ac:dyDescent="0.25">
      <c r="A133" s="4"/>
      <c r="B133" s="4"/>
      <c r="C133" s="4"/>
      <c r="D133" s="4"/>
      <c r="E133" s="4"/>
      <c r="F133" s="4"/>
      <c r="G133" s="4"/>
      <c r="H133" s="4"/>
      <c r="I133" s="5"/>
      <c r="J133" s="5"/>
      <c r="K133" s="4"/>
      <c r="L133" s="4"/>
      <c r="M133" s="4"/>
      <c r="N133" s="4"/>
      <c r="O133" s="4"/>
      <c r="P133" s="4"/>
      <c r="Q133" s="4"/>
      <c r="R133" s="4"/>
      <c r="S133" s="4"/>
      <c r="T133" s="4"/>
      <c r="U133" s="4"/>
    </row>
    <row r="134" spans="1:21" x14ac:dyDescent="0.25">
      <c r="A134" s="4"/>
      <c r="B134" s="4"/>
      <c r="C134" s="4"/>
      <c r="D134" s="4"/>
      <c r="E134" s="4"/>
      <c r="F134" s="4"/>
      <c r="G134" s="4"/>
      <c r="H134" s="4"/>
      <c r="I134" s="5"/>
      <c r="J134" s="5"/>
      <c r="K134" s="4"/>
      <c r="L134" s="4"/>
      <c r="M134" s="4"/>
      <c r="N134" s="4"/>
      <c r="O134" s="4"/>
      <c r="P134" s="4"/>
      <c r="Q134" s="4"/>
      <c r="R134" s="4"/>
      <c r="S134" s="4"/>
      <c r="T134" s="4"/>
      <c r="U134" s="4"/>
    </row>
    <row r="135" spans="1:21" x14ac:dyDescent="0.25">
      <c r="A135" s="4"/>
      <c r="B135" s="4"/>
      <c r="C135" s="4"/>
      <c r="D135" s="4"/>
      <c r="E135" s="4"/>
      <c r="F135" s="4"/>
      <c r="G135" s="4"/>
      <c r="H135" s="4"/>
      <c r="I135" s="5"/>
      <c r="J135" s="5"/>
      <c r="K135" s="4"/>
      <c r="L135" s="4"/>
      <c r="M135" s="4"/>
      <c r="N135" s="4"/>
      <c r="O135" s="4"/>
      <c r="P135" s="4"/>
      <c r="Q135" s="4"/>
      <c r="R135" s="4"/>
      <c r="S135" s="4"/>
      <c r="T135" s="4"/>
      <c r="U135" s="4"/>
    </row>
    <row r="136" spans="1:21" x14ac:dyDescent="0.25">
      <c r="A136" s="4"/>
      <c r="B136" s="4"/>
      <c r="C136" s="4"/>
      <c r="D136" s="4"/>
      <c r="E136" s="4"/>
      <c r="F136" s="4"/>
      <c r="G136" s="4"/>
      <c r="H136" s="4"/>
      <c r="I136" s="5"/>
      <c r="J136" s="5"/>
      <c r="K136" s="4"/>
      <c r="L136" s="4"/>
      <c r="M136" s="4"/>
      <c r="N136" s="4"/>
      <c r="O136" s="4"/>
      <c r="P136" s="4"/>
      <c r="Q136" s="4"/>
      <c r="R136" s="4"/>
      <c r="S136" s="4"/>
      <c r="T136" s="4"/>
      <c r="U136" s="4"/>
    </row>
    <row r="137" spans="1:21" x14ac:dyDescent="0.25">
      <c r="A137" s="4"/>
      <c r="B137" s="4"/>
      <c r="C137" s="4"/>
      <c r="D137" s="4"/>
      <c r="E137" s="4"/>
      <c r="F137" s="4"/>
      <c r="G137" s="4"/>
      <c r="H137" s="4"/>
      <c r="I137" s="5"/>
      <c r="J137" s="5"/>
      <c r="K137" s="4"/>
      <c r="L137" s="4"/>
      <c r="M137" s="4"/>
      <c r="N137" s="4"/>
      <c r="O137" s="4"/>
      <c r="P137" s="4"/>
      <c r="Q137" s="4"/>
      <c r="R137" s="4"/>
      <c r="S137" s="4"/>
      <c r="T137" s="4"/>
      <c r="U137" s="4"/>
    </row>
    <row r="138" spans="1:21" x14ac:dyDescent="0.25">
      <c r="A138" s="4"/>
      <c r="B138" s="4"/>
      <c r="C138" s="4"/>
      <c r="D138" s="4"/>
      <c r="E138" s="4"/>
      <c r="F138" s="4"/>
      <c r="G138" s="4"/>
      <c r="H138" s="4"/>
      <c r="I138" s="5"/>
      <c r="J138" s="5"/>
      <c r="K138" s="4"/>
      <c r="L138" s="4"/>
      <c r="M138" s="4"/>
      <c r="N138" s="4"/>
      <c r="O138" s="4"/>
      <c r="P138" s="4"/>
      <c r="Q138" s="4"/>
      <c r="R138" s="4"/>
      <c r="S138" s="4"/>
      <c r="T138" s="4"/>
      <c r="U138" s="4"/>
    </row>
    <row r="139" spans="1:21" x14ac:dyDescent="0.25">
      <c r="A139" s="4"/>
      <c r="B139" s="4"/>
      <c r="C139" s="4"/>
      <c r="D139" s="4"/>
      <c r="E139" s="4"/>
      <c r="F139" s="4"/>
      <c r="G139" s="4"/>
      <c r="H139" s="4"/>
      <c r="I139" s="5"/>
      <c r="J139" s="5"/>
      <c r="K139" s="4"/>
      <c r="L139" s="4"/>
      <c r="M139" s="4"/>
      <c r="N139" s="4"/>
      <c r="O139" s="4"/>
      <c r="P139" s="4"/>
      <c r="Q139" s="4"/>
      <c r="R139" s="4"/>
      <c r="S139" s="4"/>
      <c r="T139" s="4"/>
      <c r="U139" s="4"/>
    </row>
    <row r="140" spans="1:21" x14ac:dyDescent="0.25">
      <c r="A140" s="4"/>
      <c r="B140" s="4"/>
      <c r="C140" s="4"/>
      <c r="D140" s="4"/>
      <c r="E140" s="4"/>
      <c r="F140" s="4"/>
      <c r="G140" s="4"/>
      <c r="H140" s="4"/>
      <c r="I140" s="5"/>
      <c r="J140" s="5"/>
      <c r="K140" s="4"/>
      <c r="L140" s="4"/>
      <c r="M140" s="4"/>
      <c r="N140" s="4"/>
      <c r="O140" s="4"/>
      <c r="P140" s="4"/>
      <c r="Q140" s="4"/>
      <c r="R140" s="4"/>
      <c r="S140" s="4"/>
      <c r="T140" s="4"/>
      <c r="U140" s="4"/>
    </row>
    <row r="141" spans="1:21" x14ac:dyDescent="0.25">
      <c r="A141" s="4"/>
      <c r="B141" s="4"/>
      <c r="C141" s="4"/>
      <c r="D141" s="4"/>
      <c r="E141" s="4"/>
      <c r="F141" s="4"/>
      <c r="G141" s="4"/>
      <c r="H141" s="4"/>
      <c r="I141" s="5"/>
      <c r="J141" s="5"/>
      <c r="K141" s="4"/>
      <c r="L141" s="4"/>
      <c r="M141" s="4"/>
      <c r="N141" s="4"/>
      <c r="O141" s="4"/>
      <c r="P141" s="4"/>
      <c r="Q141" s="4"/>
      <c r="R141" s="4"/>
      <c r="S141" s="4"/>
      <c r="T141" s="4"/>
      <c r="U141" s="4"/>
    </row>
    <row r="142" spans="1:21" x14ac:dyDescent="0.25">
      <c r="A142" s="4"/>
      <c r="B142" s="4"/>
      <c r="C142" s="4"/>
      <c r="D142" s="4"/>
      <c r="E142" s="4"/>
      <c r="F142" s="4"/>
      <c r="G142" s="4"/>
      <c r="H142" s="4"/>
      <c r="I142" s="5"/>
      <c r="J142" s="5"/>
      <c r="K142" s="4"/>
      <c r="L142" s="4"/>
      <c r="M142" s="4"/>
      <c r="N142" s="4"/>
      <c r="O142" s="4"/>
      <c r="P142" s="4"/>
      <c r="Q142" s="4"/>
      <c r="R142" s="4"/>
      <c r="S142" s="4"/>
      <c r="T142" s="4"/>
      <c r="U142" s="4"/>
    </row>
    <row r="143" spans="1:21" x14ac:dyDescent="0.25">
      <c r="A143" s="4"/>
      <c r="B143" s="4"/>
      <c r="C143" s="4"/>
      <c r="D143" s="4"/>
      <c r="E143" s="4"/>
      <c r="F143" s="4"/>
      <c r="G143" s="4"/>
      <c r="H143" s="4"/>
      <c r="I143" s="5"/>
      <c r="J143" s="5"/>
      <c r="K143" s="4"/>
      <c r="L143" s="4"/>
      <c r="M143" s="4"/>
      <c r="N143" s="4"/>
      <c r="O143" s="4"/>
      <c r="P143" s="4"/>
      <c r="Q143" s="4"/>
      <c r="R143" s="4"/>
      <c r="S143" s="4"/>
      <c r="T143" s="4"/>
      <c r="U143" s="4"/>
    </row>
    <row r="144" spans="1:21" x14ac:dyDescent="0.25">
      <c r="A144" s="4"/>
      <c r="B144" s="4"/>
      <c r="C144" s="4"/>
      <c r="D144" s="4"/>
      <c r="E144" s="4"/>
      <c r="F144" s="4"/>
      <c r="G144" s="4"/>
      <c r="H144" s="4"/>
      <c r="I144" s="5"/>
      <c r="J144" s="5"/>
      <c r="K144" s="4"/>
      <c r="L144" s="4"/>
      <c r="M144" s="4"/>
      <c r="N144" s="4"/>
      <c r="O144" s="4"/>
      <c r="P144" s="4"/>
      <c r="Q144" s="4"/>
      <c r="R144" s="4"/>
      <c r="S144" s="4"/>
      <c r="T144" s="4"/>
      <c r="U144" s="4"/>
    </row>
    <row r="145" spans="1:21" x14ac:dyDescent="0.25">
      <c r="A145" s="4"/>
      <c r="B145" s="4"/>
      <c r="C145" s="4"/>
      <c r="D145" s="4"/>
      <c r="E145" s="4"/>
      <c r="F145" s="4"/>
      <c r="G145" s="4"/>
      <c r="H145" s="4"/>
      <c r="I145" s="5"/>
      <c r="J145" s="5"/>
      <c r="K145" s="4"/>
      <c r="L145" s="4"/>
      <c r="M145" s="4"/>
      <c r="N145" s="4"/>
      <c r="O145" s="4"/>
      <c r="P145" s="4"/>
      <c r="Q145" s="4"/>
      <c r="R145" s="4"/>
      <c r="S145" s="4"/>
      <c r="T145" s="4"/>
      <c r="U145" s="4"/>
    </row>
    <row r="146" spans="1:21" x14ac:dyDescent="0.25">
      <c r="A146" s="4"/>
      <c r="B146" s="4"/>
      <c r="C146" s="4"/>
      <c r="D146" s="4"/>
      <c r="E146" s="4"/>
      <c r="F146" s="4"/>
      <c r="G146" s="4"/>
      <c r="H146" s="4"/>
      <c r="I146" s="5"/>
      <c r="J146" s="5"/>
      <c r="K146" s="4"/>
      <c r="L146" s="4"/>
      <c r="M146" s="4"/>
      <c r="N146" s="4"/>
      <c r="O146" s="4"/>
      <c r="P146" s="4"/>
      <c r="Q146" s="4"/>
      <c r="R146" s="4"/>
      <c r="S146" s="4"/>
      <c r="T146" s="4"/>
      <c r="U146" s="4"/>
    </row>
    <row r="147" spans="1:21" x14ac:dyDescent="0.25">
      <c r="A147" s="4"/>
      <c r="B147" s="4"/>
      <c r="C147" s="4"/>
      <c r="D147" s="4"/>
      <c r="E147" s="4"/>
      <c r="F147" s="4"/>
      <c r="G147" s="4"/>
      <c r="H147" s="4"/>
      <c r="I147" s="5"/>
      <c r="J147" s="5"/>
      <c r="K147" s="4"/>
      <c r="L147" s="4"/>
      <c r="M147" s="4"/>
      <c r="N147" s="4"/>
      <c r="O147" s="4"/>
      <c r="P147" s="4"/>
      <c r="Q147" s="4"/>
      <c r="R147" s="4"/>
      <c r="S147" s="4"/>
      <c r="T147" s="4"/>
      <c r="U147" s="4"/>
    </row>
    <row r="148" spans="1:21" x14ac:dyDescent="0.25">
      <c r="A148" s="4"/>
      <c r="B148" s="4"/>
      <c r="C148" s="4"/>
      <c r="D148" s="4"/>
      <c r="E148" s="4"/>
      <c r="F148" s="4"/>
      <c r="G148" s="4"/>
      <c r="H148" s="4"/>
      <c r="I148" s="5"/>
      <c r="J148" s="5"/>
      <c r="K148" s="4"/>
      <c r="L148" s="4"/>
      <c r="M148" s="4"/>
      <c r="N148" s="4"/>
      <c r="O148" s="4"/>
      <c r="P148" s="4"/>
      <c r="Q148" s="4"/>
      <c r="R148" s="4"/>
      <c r="S148" s="4"/>
      <c r="T148" s="4"/>
      <c r="U148" s="4"/>
    </row>
    <row r="149" spans="1:21" x14ac:dyDescent="0.25">
      <c r="A149" s="4"/>
      <c r="B149" s="4"/>
      <c r="C149" s="4"/>
      <c r="D149" s="4"/>
      <c r="E149" s="4"/>
      <c r="F149" s="4"/>
      <c r="G149" s="4"/>
      <c r="H149" s="4"/>
      <c r="I149" s="5"/>
      <c r="J149" s="5"/>
      <c r="K149" s="4"/>
      <c r="L149" s="4"/>
      <c r="M149" s="4"/>
      <c r="N149" s="4"/>
      <c r="O149" s="4"/>
      <c r="P149" s="4"/>
      <c r="Q149" s="4"/>
      <c r="R149" s="4"/>
      <c r="S149" s="4"/>
      <c r="T149" s="4"/>
      <c r="U149" s="4"/>
    </row>
    <row r="150" spans="1:21" x14ac:dyDescent="0.25">
      <c r="A150" s="4"/>
      <c r="B150" s="4"/>
      <c r="C150" s="4"/>
      <c r="D150" s="4"/>
      <c r="E150" s="4"/>
      <c r="F150" s="4"/>
      <c r="G150" s="4"/>
      <c r="H150" s="4"/>
      <c r="I150" s="5"/>
      <c r="J150" s="5"/>
      <c r="K150" s="4"/>
      <c r="L150" s="4"/>
      <c r="M150" s="4"/>
      <c r="N150" s="4"/>
      <c r="O150" s="4"/>
      <c r="P150" s="4"/>
      <c r="Q150" s="4"/>
      <c r="R150" s="4"/>
      <c r="S150" s="4"/>
      <c r="T150" s="4"/>
      <c r="U150" s="4"/>
    </row>
    <row r="151" spans="1:21" x14ac:dyDescent="0.25">
      <c r="A151" s="4"/>
      <c r="B151" s="4"/>
      <c r="C151" s="4"/>
      <c r="D151" s="4"/>
      <c r="E151" s="4"/>
      <c r="F151" s="4"/>
      <c r="G151" s="4"/>
      <c r="H151" s="4"/>
      <c r="I151" s="5"/>
      <c r="J151" s="5"/>
      <c r="K151" s="4"/>
      <c r="L151" s="4"/>
      <c r="M151" s="4"/>
      <c r="N151" s="4"/>
      <c r="O151" s="4"/>
      <c r="P151" s="4"/>
      <c r="Q151" s="4"/>
      <c r="R151" s="4"/>
      <c r="S151" s="4"/>
      <c r="T151" s="4"/>
      <c r="U151" s="4"/>
    </row>
    <row r="152" spans="1:21" x14ac:dyDescent="0.25">
      <c r="A152" s="4"/>
      <c r="B152" s="4"/>
      <c r="C152" s="4"/>
      <c r="D152" s="4"/>
      <c r="E152" s="4"/>
      <c r="F152" s="4"/>
      <c r="G152" s="4"/>
      <c r="H152" s="4"/>
      <c r="I152" s="5"/>
      <c r="J152" s="5"/>
      <c r="K152" s="4"/>
      <c r="L152" s="4"/>
      <c r="M152" s="4"/>
      <c r="N152" s="4"/>
      <c r="O152" s="4"/>
      <c r="P152" s="4"/>
      <c r="Q152" s="4"/>
      <c r="R152" s="4"/>
      <c r="S152" s="4"/>
      <c r="T152" s="4"/>
      <c r="U152" s="4"/>
    </row>
    <row r="153" spans="1:21" x14ac:dyDescent="0.25">
      <c r="A153" s="4"/>
      <c r="B153" s="4"/>
      <c r="C153" s="4"/>
      <c r="D153" s="4"/>
      <c r="E153" s="4"/>
      <c r="F153" s="4"/>
      <c r="G153" s="4"/>
      <c r="H153" s="4"/>
      <c r="I153" s="5"/>
      <c r="J153" s="5"/>
      <c r="K153" s="4"/>
      <c r="L153" s="4"/>
      <c r="M153" s="4"/>
      <c r="N153" s="4"/>
      <c r="O153" s="4"/>
      <c r="P153" s="4"/>
      <c r="Q153" s="4"/>
      <c r="R153" s="4"/>
      <c r="S153" s="4"/>
      <c r="T153" s="4"/>
      <c r="U153" s="4"/>
    </row>
    <row r="154" spans="1:21" x14ac:dyDescent="0.25">
      <c r="A154" s="4"/>
      <c r="B154" s="4"/>
      <c r="C154" s="4"/>
      <c r="D154" s="4"/>
      <c r="E154" s="4"/>
      <c r="F154" s="4"/>
      <c r="G154" s="4"/>
      <c r="H154" s="4"/>
      <c r="I154" s="5"/>
      <c r="J154" s="5"/>
      <c r="K154" s="4"/>
      <c r="L154" s="4"/>
      <c r="M154" s="4"/>
      <c r="N154" s="4"/>
      <c r="O154" s="4"/>
      <c r="P154" s="4"/>
      <c r="Q154" s="4"/>
      <c r="R154" s="4"/>
      <c r="S154" s="4"/>
      <c r="T154" s="4"/>
      <c r="U154" s="4"/>
    </row>
    <row r="155" spans="1:21" x14ac:dyDescent="0.25">
      <c r="A155" s="4"/>
      <c r="B155" s="4"/>
      <c r="C155" s="4"/>
      <c r="D155" s="4"/>
      <c r="E155" s="4"/>
      <c r="F155" s="4"/>
      <c r="G155" s="4"/>
      <c r="H155" s="4"/>
      <c r="I155" s="5"/>
      <c r="J155" s="5"/>
      <c r="K155" s="4"/>
      <c r="L155" s="4"/>
      <c r="M155" s="4"/>
      <c r="N155" s="4"/>
      <c r="O155" s="4"/>
      <c r="P155" s="4"/>
      <c r="Q155" s="4"/>
      <c r="R155" s="4"/>
      <c r="S155" s="4"/>
      <c r="T155" s="4"/>
      <c r="U155" s="4"/>
    </row>
    <row r="156" spans="1:21" x14ac:dyDescent="0.25">
      <c r="A156" s="4"/>
      <c r="B156" s="4"/>
      <c r="C156" s="4"/>
      <c r="D156" s="4"/>
      <c r="E156" s="4"/>
      <c r="F156" s="4"/>
      <c r="G156" s="4"/>
      <c r="H156" s="4"/>
      <c r="I156" s="5"/>
      <c r="J156" s="5"/>
      <c r="K156" s="4"/>
      <c r="L156" s="4"/>
      <c r="M156" s="4"/>
      <c r="N156" s="4"/>
      <c r="O156" s="4"/>
      <c r="P156" s="4"/>
      <c r="Q156" s="4"/>
      <c r="R156" s="4"/>
      <c r="S156" s="4"/>
      <c r="T156" s="4"/>
      <c r="U156" s="4"/>
    </row>
    <row r="157" spans="1:21" x14ac:dyDescent="0.25">
      <c r="A157" s="4"/>
      <c r="B157" s="4"/>
      <c r="C157" s="4"/>
      <c r="D157" s="4"/>
      <c r="E157" s="4"/>
      <c r="F157" s="4"/>
      <c r="G157" s="4"/>
      <c r="H157" s="4"/>
      <c r="I157" s="5"/>
      <c r="J157" s="5"/>
      <c r="K157" s="4"/>
      <c r="L157" s="4"/>
      <c r="M157" s="4"/>
      <c r="N157" s="4"/>
      <c r="O157" s="4"/>
      <c r="P157" s="4"/>
      <c r="Q157" s="4"/>
      <c r="R157" s="4"/>
      <c r="S157" s="4"/>
      <c r="T157" s="4"/>
      <c r="U157" s="4"/>
    </row>
    <row r="158" spans="1:21" x14ac:dyDescent="0.25">
      <c r="A158" s="4"/>
      <c r="B158" s="4"/>
      <c r="C158" s="4"/>
      <c r="D158" s="4"/>
      <c r="E158" s="4"/>
      <c r="F158" s="4"/>
      <c r="G158" s="4"/>
      <c r="H158" s="4"/>
      <c r="I158" s="5"/>
      <c r="J158" s="5"/>
      <c r="K158" s="4"/>
      <c r="L158" s="4"/>
      <c r="M158" s="4"/>
      <c r="N158" s="4"/>
      <c r="O158" s="4"/>
      <c r="P158" s="4"/>
      <c r="Q158" s="4"/>
      <c r="R158" s="4"/>
      <c r="S158" s="4"/>
      <c r="T158" s="4"/>
      <c r="U158" s="4"/>
    </row>
    <row r="159" spans="1:21" x14ac:dyDescent="0.25">
      <c r="A159" s="4"/>
      <c r="B159" s="4"/>
      <c r="C159" s="4"/>
      <c r="D159" s="4"/>
      <c r="E159" s="4"/>
      <c r="F159" s="4"/>
      <c r="G159" s="4"/>
      <c r="H159" s="4"/>
      <c r="I159" s="5"/>
      <c r="J159" s="5"/>
      <c r="K159" s="4"/>
      <c r="L159" s="4"/>
      <c r="M159" s="4"/>
      <c r="N159" s="4"/>
      <c r="O159" s="4"/>
      <c r="P159" s="4"/>
      <c r="Q159" s="4"/>
      <c r="R159" s="4"/>
      <c r="S159" s="4"/>
      <c r="T159" s="4"/>
      <c r="U159" s="4"/>
    </row>
    <row r="160" spans="1:21" x14ac:dyDescent="0.25">
      <c r="A160" s="4"/>
      <c r="B160" s="4"/>
      <c r="C160" s="4"/>
      <c r="D160" s="4"/>
      <c r="E160" s="4"/>
      <c r="F160" s="4"/>
      <c r="G160" s="4"/>
      <c r="H160" s="4"/>
      <c r="I160" s="5"/>
      <c r="J160" s="5"/>
      <c r="K160" s="4"/>
      <c r="L160" s="4"/>
      <c r="M160" s="4"/>
      <c r="N160" s="6"/>
      <c r="O160" s="4"/>
      <c r="P160" s="4"/>
      <c r="Q160" s="4"/>
      <c r="R160" s="4"/>
      <c r="S160" s="4"/>
      <c r="T160" s="4"/>
      <c r="U160" s="4"/>
    </row>
    <row r="161" spans="1:21" x14ac:dyDescent="0.25">
      <c r="A161" s="4"/>
      <c r="B161" s="4"/>
      <c r="C161" s="4"/>
      <c r="D161" s="4"/>
      <c r="E161" s="4"/>
      <c r="F161" s="4"/>
      <c r="G161" s="4"/>
      <c r="H161" s="4"/>
      <c r="I161" s="5"/>
      <c r="J161" s="5"/>
      <c r="K161" s="4"/>
      <c r="L161" s="4"/>
      <c r="M161" s="4"/>
      <c r="N161" s="6"/>
      <c r="O161" s="4"/>
      <c r="P161" s="4"/>
      <c r="Q161" s="4"/>
      <c r="R161" s="4"/>
      <c r="S161" s="4"/>
      <c r="T161" s="4"/>
      <c r="U161" s="4"/>
    </row>
    <row r="162" spans="1:21" x14ac:dyDescent="0.25">
      <c r="A162" s="4"/>
      <c r="B162" s="4"/>
      <c r="C162" s="4"/>
      <c r="D162" s="4"/>
      <c r="E162" s="4"/>
      <c r="F162" s="4"/>
      <c r="G162" s="4"/>
      <c r="H162" s="4"/>
      <c r="I162" s="5"/>
      <c r="J162" s="5"/>
      <c r="K162" s="4"/>
      <c r="L162" s="4"/>
      <c r="M162" s="4"/>
      <c r="N162" s="6"/>
      <c r="O162" s="4"/>
      <c r="P162" s="4"/>
      <c r="Q162" s="4"/>
      <c r="R162" s="4"/>
      <c r="S162" s="4"/>
      <c r="T162" s="4"/>
      <c r="U162" s="4"/>
    </row>
    <row r="163" spans="1:21" x14ac:dyDescent="0.25">
      <c r="A163" s="4"/>
      <c r="B163" s="4"/>
      <c r="C163" s="4"/>
      <c r="D163" s="4"/>
      <c r="E163" s="4"/>
      <c r="F163" s="4"/>
      <c r="G163" s="4"/>
      <c r="H163" s="4"/>
      <c r="I163" s="5"/>
      <c r="J163" s="5"/>
      <c r="K163" s="4"/>
      <c r="L163" s="4"/>
      <c r="M163" s="4"/>
      <c r="N163" s="6"/>
      <c r="O163" s="4"/>
      <c r="P163" s="4"/>
      <c r="Q163" s="4"/>
      <c r="R163" s="4"/>
      <c r="S163" s="4"/>
      <c r="T163" s="4"/>
      <c r="U163" s="4"/>
    </row>
    <row r="164" spans="1:21" x14ac:dyDescent="0.25">
      <c r="A164" s="4"/>
      <c r="B164" s="4"/>
      <c r="C164" s="4"/>
      <c r="D164" s="4"/>
      <c r="E164" s="4"/>
      <c r="F164" s="4"/>
      <c r="G164" s="4"/>
      <c r="H164" s="4"/>
      <c r="I164" s="5"/>
      <c r="J164" s="5"/>
      <c r="K164" s="4"/>
      <c r="L164" s="4"/>
      <c r="M164" s="4"/>
      <c r="N164" s="6"/>
      <c r="O164" s="4"/>
      <c r="P164" s="4"/>
      <c r="Q164" s="4"/>
      <c r="R164" s="4"/>
      <c r="S164" s="4"/>
      <c r="T164" s="4"/>
      <c r="U164" s="4"/>
    </row>
    <row r="165" spans="1:21" x14ac:dyDescent="0.25">
      <c r="A165" s="4"/>
      <c r="B165" s="4"/>
      <c r="C165" s="4"/>
      <c r="D165" s="4"/>
      <c r="E165" s="4"/>
      <c r="F165" s="4"/>
      <c r="G165" s="4"/>
      <c r="H165" s="4"/>
      <c r="I165" s="5"/>
      <c r="J165" s="5"/>
      <c r="K165" s="4"/>
      <c r="L165" s="4"/>
      <c r="M165" s="4"/>
      <c r="N165" s="6"/>
      <c r="O165" s="4"/>
      <c r="P165" s="4"/>
      <c r="Q165" s="4"/>
      <c r="R165" s="4"/>
      <c r="S165" s="4"/>
      <c r="T165" s="4"/>
      <c r="U165" s="4"/>
    </row>
    <row r="166" spans="1:21" x14ac:dyDescent="0.25">
      <c r="A166" s="4"/>
      <c r="B166" s="4"/>
      <c r="C166" s="4"/>
      <c r="D166" s="4"/>
      <c r="E166" s="4"/>
      <c r="F166" s="4"/>
      <c r="G166" s="4"/>
      <c r="H166" s="4"/>
      <c r="I166" s="5"/>
      <c r="J166" s="5"/>
      <c r="K166" s="4"/>
      <c r="L166" s="4"/>
      <c r="M166" s="4"/>
      <c r="N166" s="6"/>
      <c r="O166" s="4"/>
      <c r="P166" s="4"/>
      <c r="Q166" s="4"/>
      <c r="R166" s="4"/>
      <c r="S166" s="4"/>
      <c r="T166" s="4"/>
      <c r="U166" s="4"/>
    </row>
    <row r="167" spans="1:21" x14ac:dyDescent="0.25">
      <c r="A167" s="4"/>
      <c r="B167" s="4"/>
      <c r="C167" s="4"/>
      <c r="D167" s="4"/>
      <c r="E167" s="4"/>
      <c r="F167" s="4"/>
      <c r="G167" s="4"/>
      <c r="H167" s="4"/>
      <c r="I167" s="5"/>
      <c r="J167" s="5"/>
      <c r="K167" s="4"/>
      <c r="L167" s="4"/>
      <c r="M167" s="4"/>
      <c r="N167" s="6"/>
      <c r="O167" s="4"/>
      <c r="P167" s="4"/>
      <c r="Q167" s="4"/>
      <c r="R167" s="4"/>
      <c r="S167" s="4"/>
      <c r="T167" s="4"/>
      <c r="U167" s="4"/>
    </row>
    <row r="168" spans="1:21" x14ac:dyDescent="0.25">
      <c r="A168" s="4"/>
      <c r="B168" s="4"/>
      <c r="C168" s="4"/>
      <c r="D168" s="4"/>
      <c r="E168" s="4"/>
      <c r="F168" s="4"/>
      <c r="G168" s="4"/>
      <c r="H168" s="4"/>
      <c r="I168" s="5"/>
      <c r="J168" s="5"/>
      <c r="K168" s="4"/>
      <c r="L168" s="4"/>
      <c r="M168" s="4"/>
      <c r="N168" s="6"/>
      <c r="O168" s="4"/>
      <c r="P168" s="4"/>
      <c r="Q168" s="4"/>
      <c r="R168" s="4"/>
      <c r="S168" s="4"/>
      <c r="T168" s="4"/>
      <c r="U168" s="4"/>
    </row>
    <row r="169" spans="1:21" x14ac:dyDescent="0.25">
      <c r="A169" s="4"/>
      <c r="B169" s="4"/>
      <c r="C169" s="4"/>
      <c r="D169" s="4"/>
      <c r="E169" s="4"/>
      <c r="F169" s="4"/>
      <c r="G169" s="4"/>
      <c r="H169" s="4"/>
      <c r="I169" s="5"/>
      <c r="J169" s="5"/>
      <c r="K169" s="4"/>
      <c r="L169" s="4"/>
      <c r="M169" s="4"/>
      <c r="N169" s="6"/>
      <c r="O169" s="4"/>
      <c r="P169" s="4"/>
      <c r="Q169" s="4"/>
      <c r="R169" s="4"/>
      <c r="S169" s="4"/>
      <c r="T169" s="4"/>
      <c r="U169" s="4"/>
    </row>
    <row r="170" spans="1:21" x14ac:dyDescent="0.25">
      <c r="A170" s="4"/>
      <c r="B170" s="4"/>
      <c r="C170" s="4"/>
      <c r="D170" s="4"/>
      <c r="E170" s="4"/>
      <c r="F170" s="4"/>
      <c r="G170" s="4"/>
      <c r="H170" s="4"/>
      <c r="I170" s="5"/>
      <c r="J170" s="5"/>
      <c r="K170" s="4"/>
      <c r="L170" s="4"/>
      <c r="M170" s="4"/>
      <c r="N170" s="6"/>
      <c r="O170" s="4"/>
      <c r="P170" s="4"/>
      <c r="Q170" s="4"/>
      <c r="R170" s="4"/>
      <c r="S170" s="4"/>
      <c r="T170" s="4"/>
      <c r="U170" s="4"/>
    </row>
    <row r="171" spans="1:21" x14ac:dyDescent="0.25">
      <c r="A171" s="4"/>
      <c r="B171" s="4"/>
      <c r="C171" s="4"/>
      <c r="D171" s="4"/>
      <c r="E171" s="4"/>
      <c r="F171" s="4"/>
      <c r="G171" s="4"/>
      <c r="H171" s="4"/>
      <c r="I171" s="5"/>
      <c r="J171" s="5"/>
      <c r="K171" s="4"/>
      <c r="L171" s="4"/>
      <c r="M171" s="4"/>
      <c r="N171" s="4"/>
      <c r="O171" s="4"/>
      <c r="P171" s="4"/>
      <c r="Q171" s="4"/>
      <c r="R171" s="4"/>
      <c r="S171" s="4"/>
      <c r="T171" s="4"/>
      <c r="U171" s="4"/>
    </row>
    <row r="172" spans="1:21" x14ac:dyDescent="0.25">
      <c r="A172" s="4"/>
      <c r="B172" s="4"/>
      <c r="C172" s="4"/>
      <c r="D172" s="4"/>
      <c r="E172" s="4"/>
      <c r="F172" s="4"/>
      <c r="G172" s="4"/>
      <c r="H172" s="4"/>
      <c r="I172" s="5"/>
      <c r="J172" s="5"/>
      <c r="K172" s="4"/>
      <c r="L172" s="4"/>
      <c r="M172" s="4"/>
      <c r="N172" s="6"/>
      <c r="O172" s="4"/>
      <c r="P172" s="4"/>
      <c r="Q172" s="4"/>
      <c r="R172" s="4"/>
      <c r="S172" s="4"/>
      <c r="T172" s="4"/>
      <c r="U172" s="4"/>
    </row>
    <row r="173" spans="1:21" x14ac:dyDescent="0.25">
      <c r="A173" s="4"/>
      <c r="B173" s="4"/>
      <c r="C173" s="4"/>
      <c r="D173" s="4"/>
      <c r="E173" s="4"/>
      <c r="F173" s="4"/>
      <c r="G173" s="4"/>
      <c r="H173" s="4"/>
      <c r="I173" s="5"/>
      <c r="J173" s="5"/>
      <c r="K173" s="4"/>
      <c r="L173" s="4"/>
      <c r="M173" s="4"/>
      <c r="N173" s="6"/>
      <c r="O173" s="4"/>
      <c r="P173" s="4"/>
      <c r="Q173" s="4"/>
      <c r="R173" s="4"/>
      <c r="S173" s="4"/>
      <c r="T173" s="4"/>
      <c r="U173" s="4"/>
    </row>
    <row r="174" spans="1:21" x14ac:dyDescent="0.25">
      <c r="A174" s="4"/>
      <c r="B174" s="4"/>
      <c r="C174" s="4"/>
      <c r="D174" s="4"/>
      <c r="E174" s="4"/>
      <c r="F174" s="4"/>
      <c r="G174" s="4"/>
      <c r="H174" s="4"/>
      <c r="I174" s="5"/>
      <c r="J174" s="5"/>
      <c r="K174" s="4"/>
      <c r="L174" s="4"/>
      <c r="M174" s="4"/>
      <c r="N174" s="6"/>
      <c r="O174" s="4"/>
      <c r="P174" s="4"/>
      <c r="Q174" s="4"/>
      <c r="R174" s="4"/>
      <c r="S174" s="4"/>
      <c r="T174" s="4"/>
      <c r="U174" s="4"/>
    </row>
    <row r="175" spans="1:21" x14ac:dyDescent="0.25">
      <c r="A175" s="4"/>
      <c r="B175" s="4"/>
      <c r="C175" s="4"/>
      <c r="D175" s="4"/>
      <c r="E175" s="4"/>
      <c r="F175" s="4"/>
      <c r="G175" s="4"/>
      <c r="H175" s="4"/>
      <c r="I175" s="5"/>
      <c r="J175" s="5"/>
      <c r="K175" s="4"/>
      <c r="L175" s="4"/>
      <c r="M175" s="4"/>
      <c r="N175" s="6"/>
      <c r="O175" s="4"/>
      <c r="P175" s="4"/>
      <c r="Q175" s="4"/>
      <c r="R175" s="4"/>
      <c r="S175" s="4"/>
      <c r="T175" s="4"/>
      <c r="U175" s="4"/>
    </row>
    <row r="176" spans="1:21" x14ac:dyDescent="0.25">
      <c r="A176" s="4"/>
      <c r="B176" s="4"/>
      <c r="C176" s="4"/>
      <c r="D176" s="4"/>
      <c r="E176" s="4"/>
      <c r="F176" s="4"/>
      <c r="G176" s="4"/>
      <c r="H176" s="4"/>
      <c r="I176" s="5"/>
      <c r="J176" s="5"/>
      <c r="K176" s="4"/>
      <c r="L176" s="4"/>
      <c r="M176" s="4"/>
      <c r="N176" s="6"/>
      <c r="O176" s="4"/>
      <c r="P176" s="4"/>
      <c r="Q176" s="4"/>
      <c r="R176" s="4"/>
      <c r="S176" s="4"/>
      <c r="T176" s="4"/>
      <c r="U176" s="4"/>
    </row>
    <row r="177" spans="1:21" x14ac:dyDescent="0.25">
      <c r="A177" s="4"/>
      <c r="B177" s="4"/>
      <c r="C177" s="4"/>
      <c r="D177" s="4"/>
      <c r="E177" s="4"/>
      <c r="F177" s="4"/>
      <c r="G177" s="4"/>
      <c r="H177" s="4"/>
      <c r="I177" s="5"/>
      <c r="J177" s="5"/>
      <c r="K177" s="4"/>
      <c r="L177" s="4"/>
      <c r="M177" s="4"/>
      <c r="N177" s="6"/>
      <c r="O177" s="4"/>
      <c r="P177" s="4"/>
      <c r="Q177" s="4"/>
      <c r="R177" s="4"/>
      <c r="S177" s="4"/>
      <c r="T177" s="4"/>
      <c r="U177" s="4"/>
    </row>
    <row r="178" spans="1:21" x14ac:dyDescent="0.25">
      <c r="A178" s="4"/>
      <c r="B178" s="4"/>
      <c r="C178" s="4"/>
      <c r="D178" s="4"/>
      <c r="E178" s="4"/>
      <c r="F178" s="4"/>
      <c r="G178" s="4"/>
      <c r="H178" s="4"/>
      <c r="I178" s="5"/>
      <c r="J178" s="5"/>
      <c r="K178" s="4"/>
      <c r="L178" s="4"/>
      <c r="M178" s="4"/>
      <c r="N178" s="6"/>
      <c r="O178" s="4"/>
      <c r="P178" s="4"/>
      <c r="Q178" s="4"/>
      <c r="R178" s="4"/>
      <c r="S178" s="4"/>
      <c r="T178" s="4"/>
      <c r="U178" s="4"/>
    </row>
    <row r="179" spans="1:21" x14ac:dyDescent="0.25">
      <c r="A179" s="4"/>
      <c r="B179" s="4"/>
      <c r="C179" s="4"/>
      <c r="D179" s="4"/>
      <c r="E179" s="4"/>
      <c r="F179" s="4"/>
      <c r="G179" s="4"/>
      <c r="H179" s="4"/>
      <c r="I179" s="5"/>
      <c r="J179" s="5"/>
      <c r="K179" s="4"/>
      <c r="L179" s="4"/>
      <c r="M179" s="4"/>
      <c r="N179" s="6"/>
      <c r="O179" s="4"/>
      <c r="P179" s="4"/>
      <c r="Q179" s="4"/>
      <c r="R179" s="4"/>
      <c r="S179" s="4"/>
      <c r="T179" s="4"/>
      <c r="U179" s="4"/>
    </row>
    <row r="180" spans="1:21" x14ac:dyDescent="0.25">
      <c r="A180" s="4"/>
      <c r="B180" s="4"/>
      <c r="C180" s="4"/>
      <c r="D180" s="4"/>
      <c r="E180" s="4"/>
      <c r="F180" s="4"/>
      <c r="G180" s="4"/>
      <c r="H180" s="4"/>
      <c r="I180" s="5"/>
      <c r="J180" s="5"/>
      <c r="K180" s="4"/>
      <c r="L180" s="4"/>
      <c r="M180" s="4"/>
      <c r="N180" s="6"/>
      <c r="O180" s="4"/>
      <c r="P180" s="4"/>
      <c r="Q180" s="4"/>
      <c r="R180" s="4"/>
      <c r="S180" s="4"/>
      <c r="T180" s="4"/>
      <c r="U180" s="4"/>
    </row>
    <row r="181" spans="1:21" x14ac:dyDescent="0.25">
      <c r="A181" s="4"/>
      <c r="B181" s="4"/>
      <c r="C181" s="4"/>
      <c r="D181" s="4"/>
      <c r="E181" s="4"/>
      <c r="F181" s="4"/>
      <c r="G181" s="4"/>
      <c r="H181" s="4"/>
      <c r="I181" s="5"/>
      <c r="J181" s="5"/>
      <c r="K181" s="4"/>
      <c r="L181" s="4"/>
      <c r="M181" s="4"/>
      <c r="N181" s="4"/>
      <c r="O181" s="4"/>
      <c r="P181" s="4"/>
      <c r="Q181" s="4"/>
      <c r="R181" s="4"/>
      <c r="S181" s="4"/>
      <c r="T181" s="4"/>
      <c r="U181" s="4"/>
    </row>
    <row r="182" spans="1:21" x14ac:dyDescent="0.25">
      <c r="A182" s="4"/>
      <c r="B182" s="4"/>
      <c r="C182" s="4"/>
      <c r="D182" s="4"/>
      <c r="E182" s="4"/>
      <c r="F182" s="4"/>
      <c r="G182" s="4"/>
      <c r="H182" s="4"/>
      <c r="I182" s="5"/>
      <c r="J182" s="5"/>
      <c r="K182" s="4"/>
      <c r="L182" s="4"/>
      <c r="M182" s="4"/>
      <c r="N182" s="4"/>
      <c r="O182" s="4"/>
      <c r="P182" s="4"/>
      <c r="Q182" s="4"/>
      <c r="R182" s="4"/>
      <c r="S182" s="4"/>
      <c r="T182" s="4"/>
      <c r="U182" s="4"/>
    </row>
    <row r="183" spans="1:21" x14ac:dyDescent="0.25">
      <c r="A183" s="4"/>
      <c r="B183" s="4"/>
      <c r="C183" s="4"/>
      <c r="D183" s="4"/>
      <c r="E183" s="4"/>
      <c r="F183" s="4"/>
      <c r="G183" s="4"/>
      <c r="H183" s="4"/>
      <c r="I183" s="5"/>
      <c r="J183" s="5"/>
      <c r="K183" s="4"/>
      <c r="L183" s="4"/>
      <c r="M183" s="4"/>
      <c r="N183" s="6"/>
      <c r="O183" s="4"/>
      <c r="P183" s="4"/>
      <c r="Q183" s="4"/>
      <c r="R183" s="4"/>
      <c r="S183" s="4"/>
      <c r="T183" s="4"/>
      <c r="U183" s="4"/>
    </row>
    <row r="184" spans="1:21" x14ac:dyDescent="0.25">
      <c r="A184" s="4"/>
      <c r="B184" s="4"/>
      <c r="C184" s="4"/>
      <c r="D184" s="4"/>
      <c r="E184" s="4"/>
      <c r="F184" s="4"/>
      <c r="G184" s="4"/>
      <c r="H184" s="4"/>
      <c r="I184" s="5"/>
      <c r="J184" s="5"/>
      <c r="K184" s="4"/>
      <c r="L184" s="4"/>
      <c r="M184" s="4"/>
      <c r="N184" s="6"/>
      <c r="O184" s="4"/>
      <c r="P184" s="4"/>
      <c r="Q184" s="4"/>
      <c r="R184" s="4"/>
      <c r="S184" s="4"/>
      <c r="T184" s="4"/>
      <c r="U184" s="4"/>
    </row>
    <row r="185" spans="1:21" x14ac:dyDescent="0.25">
      <c r="A185" s="4"/>
      <c r="B185" s="4"/>
      <c r="C185" s="4"/>
      <c r="D185" s="4"/>
      <c r="E185" s="4"/>
      <c r="F185" s="4"/>
      <c r="G185" s="4"/>
      <c r="H185" s="4"/>
      <c r="I185" s="5"/>
      <c r="J185" s="5"/>
      <c r="K185" s="4"/>
      <c r="L185" s="4"/>
      <c r="M185" s="4"/>
      <c r="N185" s="6"/>
      <c r="O185" s="4"/>
      <c r="P185" s="4"/>
      <c r="Q185" s="4"/>
      <c r="R185" s="4"/>
      <c r="S185" s="4"/>
      <c r="T185" s="4"/>
      <c r="U185" s="4"/>
    </row>
    <row r="186" spans="1:21" x14ac:dyDescent="0.25">
      <c r="A186" s="4"/>
      <c r="B186" s="4"/>
      <c r="C186" s="4"/>
      <c r="D186" s="4"/>
      <c r="E186" s="4"/>
      <c r="F186" s="4"/>
      <c r="G186" s="4"/>
      <c r="H186" s="4"/>
      <c r="I186" s="5"/>
      <c r="J186" s="5"/>
      <c r="K186" s="4"/>
      <c r="L186" s="4"/>
      <c r="M186" s="4"/>
      <c r="N186" s="6"/>
      <c r="O186" s="4"/>
      <c r="P186" s="4"/>
      <c r="Q186" s="4"/>
      <c r="R186" s="4"/>
      <c r="S186" s="4"/>
      <c r="T186" s="4"/>
      <c r="U186" s="4"/>
    </row>
    <row r="187" spans="1:21" x14ac:dyDescent="0.25">
      <c r="A187" s="4"/>
      <c r="B187" s="4"/>
      <c r="C187" s="4"/>
      <c r="D187" s="4"/>
      <c r="E187" s="4"/>
      <c r="F187" s="4"/>
      <c r="G187" s="4"/>
      <c r="H187" s="4"/>
      <c r="I187" s="5"/>
      <c r="J187" s="5"/>
      <c r="K187" s="4"/>
      <c r="L187" s="4"/>
      <c r="M187" s="4"/>
      <c r="N187" s="4"/>
      <c r="O187" s="4"/>
      <c r="P187" s="4"/>
      <c r="Q187" s="4"/>
      <c r="R187" s="4"/>
      <c r="S187" s="4"/>
      <c r="T187" s="4"/>
      <c r="U187" s="4"/>
    </row>
    <row r="188" spans="1:21" x14ac:dyDescent="0.25">
      <c r="A188" s="4"/>
      <c r="B188" s="4"/>
      <c r="C188" s="4"/>
      <c r="D188" s="4"/>
      <c r="E188" s="4"/>
      <c r="F188" s="4"/>
      <c r="G188" s="4"/>
      <c r="H188" s="4"/>
      <c r="I188" s="5"/>
      <c r="J188" s="5"/>
      <c r="K188" s="4"/>
      <c r="L188" s="4"/>
      <c r="M188" s="4"/>
      <c r="N188" s="4"/>
      <c r="O188" s="4"/>
      <c r="P188" s="4"/>
      <c r="Q188" s="4"/>
      <c r="R188" s="4"/>
      <c r="S188" s="4"/>
      <c r="T188" s="4"/>
      <c r="U188" s="4"/>
    </row>
    <row r="189" spans="1:21" x14ac:dyDescent="0.25">
      <c r="A189" s="4"/>
      <c r="B189" s="4"/>
      <c r="C189" s="4"/>
      <c r="D189" s="4"/>
      <c r="E189" s="4"/>
      <c r="F189" s="4"/>
      <c r="G189" s="4"/>
      <c r="H189" s="4"/>
      <c r="I189" s="5"/>
      <c r="J189" s="5"/>
      <c r="K189" s="4"/>
      <c r="L189" s="4"/>
      <c r="M189" s="4"/>
      <c r="N189" s="4"/>
      <c r="O189" s="4"/>
      <c r="P189" s="4"/>
      <c r="Q189" s="4"/>
      <c r="R189" s="4"/>
      <c r="S189" s="4"/>
      <c r="T189" s="4"/>
      <c r="U189" s="4"/>
    </row>
    <row r="190" spans="1:21" x14ac:dyDescent="0.25">
      <c r="A190" s="4"/>
      <c r="B190" s="4"/>
      <c r="C190" s="4"/>
      <c r="D190" s="4"/>
      <c r="E190" s="4"/>
      <c r="F190" s="4"/>
      <c r="G190" s="4"/>
      <c r="H190" s="4"/>
      <c r="I190" s="5"/>
      <c r="J190" s="5"/>
      <c r="K190" s="4"/>
      <c r="L190" s="4"/>
      <c r="M190" s="4"/>
      <c r="N190" s="4"/>
      <c r="O190" s="4"/>
      <c r="P190" s="4"/>
      <c r="Q190" s="4"/>
      <c r="R190" s="4"/>
      <c r="S190" s="4"/>
      <c r="T190" s="4"/>
      <c r="U190" s="4"/>
    </row>
    <row r="191" spans="1:21" x14ac:dyDescent="0.25">
      <c r="A191" s="4"/>
      <c r="B191" s="4"/>
      <c r="C191" s="4"/>
      <c r="D191" s="4"/>
      <c r="E191" s="4"/>
      <c r="F191" s="4"/>
      <c r="G191" s="4"/>
      <c r="H191" s="4"/>
      <c r="I191" s="5"/>
      <c r="J191" s="5"/>
      <c r="K191" s="4"/>
      <c r="L191" s="4"/>
      <c r="M191" s="4"/>
      <c r="N191" s="4"/>
      <c r="O191" s="4"/>
      <c r="P191" s="4"/>
      <c r="Q191" s="4"/>
      <c r="R191" s="4"/>
      <c r="S191" s="4"/>
      <c r="T191" s="4"/>
      <c r="U191" s="4"/>
    </row>
    <row r="192" spans="1:21" x14ac:dyDescent="0.25">
      <c r="A192" s="4"/>
      <c r="B192" s="4"/>
      <c r="C192" s="4"/>
      <c r="D192" s="4"/>
      <c r="E192" s="4"/>
      <c r="F192" s="4"/>
      <c r="G192" s="4"/>
      <c r="H192" s="4"/>
      <c r="I192" s="5"/>
      <c r="J192" s="5"/>
      <c r="K192" s="4"/>
      <c r="L192" s="4"/>
      <c r="M192" s="4"/>
      <c r="N192" s="4"/>
      <c r="O192" s="4"/>
      <c r="P192" s="4"/>
      <c r="Q192" s="4"/>
      <c r="R192" s="4"/>
      <c r="S192" s="4"/>
      <c r="T192" s="4"/>
      <c r="U192" s="4"/>
    </row>
    <row r="193" spans="1:21" x14ac:dyDescent="0.25">
      <c r="A193" s="4"/>
      <c r="B193" s="4"/>
      <c r="C193" s="4"/>
      <c r="D193" s="4"/>
      <c r="E193" s="4"/>
      <c r="F193" s="4"/>
      <c r="G193" s="4"/>
      <c r="H193" s="4"/>
      <c r="I193" s="5"/>
      <c r="J193" s="5"/>
      <c r="K193" s="4"/>
      <c r="L193" s="4"/>
      <c r="M193" s="4"/>
      <c r="N193" s="4"/>
      <c r="O193" s="4"/>
      <c r="P193" s="4"/>
      <c r="Q193" s="4"/>
      <c r="R193" s="4"/>
      <c r="S193" s="4"/>
      <c r="T193" s="4"/>
      <c r="U193" s="4"/>
    </row>
    <row r="194" spans="1:21" x14ac:dyDescent="0.25">
      <c r="A194" s="4"/>
      <c r="B194" s="4"/>
      <c r="C194" s="4"/>
      <c r="D194" s="4"/>
      <c r="E194" s="4"/>
      <c r="F194" s="4"/>
      <c r="G194" s="4"/>
      <c r="H194" s="4"/>
      <c r="I194" s="5"/>
      <c r="J194" s="5"/>
      <c r="K194" s="4"/>
      <c r="L194" s="4"/>
      <c r="M194" s="4"/>
      <c r="N194" s="4"/>
      <c r="O194" s="4"/>
      <c r="P194" s="4"/>
      <c r="Q194" s="4"/>
      <c r="R194" s="4"/>
      <c r="S194" s="4"/>
      <c r="T194" s="4"/>
      <c r="U194" s="4"/>
    </row>
    <row r="195" spans="1:21" x14ac:dyDescent="0.25">
      <c r="A195" s="4"/>
      <c r="B195" s="4"/>
      <c r="C195" s="4"/>
      <c r="D195" s="4"/>
      <c r="E195" s="4"/>
      <c r="F195" s="4"/>
      <c r="G195" s="4"/>
      <c r="H195" s="4"/>
      <c r="I195" s="5"/>
      <c r="J195" s="5"/>
      <c r="K195" s="4"/>
      <c r="L195" s="4"/>
      <c r="M195" s="4"/>
      <c r="N195" s="4"/>
      <c r="O195" s="4"/>
      <c r="P195" s="4"/>
      <c r="Q195" s="4"/>
      <c r="R195" s="4"/>
      <c r="S195" s="4"/>
      <c r="T195" s="4"/>
      <c r="U195" s="4"/>
    </row>
    <row r="196" spans="1:21" x14ac:dyDescent="0.25">
      <c r="A196" s="4"/>
      <c r="B196" s="4"/>
      <c r="C196" s="4"/>
      <c r="D196" s="4"/>
      <c r="E196" s="4"/>
      <c r="F196" s="4"/>
      <c r="G196" s="4"/>
      <c r="H196" s="4"/>
      <c r="I196" s="5"/>
      <c r="J196" s="5"/>
      <c r="K196" s="4"/>
      <c r="L196" s="4"/>
      <c r="M196" s="4"/>
      <c r="N196" s="4"/>
      <c r="O196" s="4"/>
      <c r="P196" s="4"/>
      <c r="Q196" s="4"/>
      <c r="R196" s="4"/>
      <c r="S196" s="4"/>
      <c r="T196" s="4"/>
      <c r="U196" s="4"/>
    </row>
    <row r="197" spans="1:21" x14ac:dyDescent="0.25">
      <c r="A197" s="4"/>
      <c r="B197" s="4"/>
      <c r="C197" s="4"/>
      <c r="D197" s="4"/>
      <c r="E197" s="4"/>
      <c r="F197" s="4"/>
      <c r="G197" s="4"/>
      <c r="H197" s="4"/>
      <c r="I197" s="5"/>
      <c r="J197" s="5"/>
      <c r="K197" s="4"/>
      <c r="L197" s="4"/>
      <c r="M197" s="4"/>
      <c r="N197" s="4"/>
      <c r="O197" s="4"/>
      <c r="P197" s="4"/>
      <c r="Q197" s="4"/>
      <c r="R197" s="4"/>
      <c r="S197" s="4"/>
      <c r="T197" s="4"/>
      <c r="U197" s="4"/>
    </row>
    <row r="198" spans="1:21" x14ac:dyDescent="0.25">
      <c r="A198" s="4"/>
      <c r="B198" s="4"/>
      <c r="C198" s="4"/>
      <c r="D198" s="4"/>
      <c r="E198" s="4"/>
      <c r="F198" s="4"/>
      <c r="G198" s="4"/>
      <c r="H198" s="4"/>
      <c r="I198" s="5"/>
      <c r="J198" s="5"/>
      <c r="K198" s="4"/>
      <c r="L198" s="4"/>
      <c r="M198" s="4"/>
      <c r="N198" s="4"/>
      <c r="O198" s="4"/>
      <c r="P198" s="4"/>
      <c r="Q198" s="4"/>
      <c r="R198" s="4"/>
      <c r="S198" s="4"/>
      <c r="T198" s="4"/>
      <c r="U198" s="4"/>
    </row>
    <row r="199" spans="1:21" x14ac:dyDescent="0.25">
      <c r="A199" s="4"/>
      <c r="B199" s="4"/>
      <c r="C199" s="4"/>
      <c r="D199" s="4"/>
      <c r="E199" s="4"/>
      <c r="F199" s="4"/>
      <c r="G199" s="4"/>
      <c r="H199" s="4"/>
      <c r="I199" s="5"/>
      <c r="J199" s="5"/>
      <c r="K199" s="4"/>
      <c r="L199" s="4"/>
      <c r="M199" s="4"/>
      <c r="N199" s="4"/>
      <c r="O199" s="4"/>
      <c r="P199" s="4"/>
      <c r="Q199" s="4"/>
      <c r="R199" s="4"/>
      <c r="S199" s="4"/>
      <c r="T199" s="4"/>
      <c r="U199" s="4"/>
    </row>
    <row r="200" spans="1:21" x14ac:dyDescent="0.25">
      <c r="A200" s="4"/>
      <c r="B200" s="4"/>
      <c r="C200" s="4"/>
      <c r="D200" s="4"/>
      <c r="E200" s="4"/>
      <c r="F200" s="4"/>
      <c r="G200" s="4"/>
      <c r="H200" s="4"/>
      <c r="I200" s="5"/>
      <c r="J200" s="5"/>
      <c r="K200" s="4"/>
      <c r="L200" s="4"/>
      <c r="M200" s="4"/>
      <c r="N200" s="4"/>
      <c r="O200" s="4"/>
      <c r="P200" s="4"/>
      <c r="Q200" s="4"/>
      <c r="R200" s="4"/>
      <c r="S200" s="4"/>
      <c r="T200" s="4"/>
      <c r="U200" s="4"/>
    </row>
    <row r="201" spans="1:21" x14ac:dyDescent="0.25">
      <c r="A201" s="4"/>
      <c r="B201" s="4"/>
      <c r="C201" s="4"/>
      <c r="D201" s="4"/>
      <c r="E201" s="4"/>
      <c r="F201" s="4"/>
      <c r="G201" s="4"/>
      <c r="H201" s="4"/>
      <c r="I201" s="5"/>
      <c r="J201" s="5"/>
      <c r="K201" s="4"/>
      <c r="L201" s="4"/>
      <c r="M201" s="4"/>
      <c r="N201" s="4"/>
      <c r="O201" s="4"/>
      <c r="P201" s="4"/>
      <c r="Q201" s="4"/>
      <c r="R201" s="4"/>
      <c r="S201" s="4"/>
      <c r="T201" s="4"/>
      <c r="U201" s="4"/>
    </row>
    <row r="202" spans="1:21" x14ac:dyDescent="0.25">
      <c r="A202" s="4"/>
      <c r="B202" s="4"/>
      <c r="C202" s="4"/>
      <c r="D202" s="4"/>
      <c r="E202" s="4"/>
      <c r="F202" s="4"/>
      <c r="G202" s="4"/>
      <c r="H202" s="4"/>
      <c r="I202" s="5"/>
      <c r="J202" s="5"/>
      <c r="K202" s="4"/>
      <c r="L202" s="4"/>
      <c r="M202" s="4"/>
      <c r="N202" s="4"/>
      <c r="O202" s="4"/>
      <c r="P202" s="4"/>
      <c r="Q202" s="4"/>
      <c r="R202" s="4"/>
      <c r="S202" s="4"/>
      <c r="T202" s="4"/>
      <c r="U202" s="4"/>
    </row>
    <row r="203" spans="1:21" x14ac:dyDescent="0.25">
      <c r="A203" s="4"/>
      <c r="B203" s="4"/>
      <c r="C203" s="4"/>
      <c r="D203" s="4"/>
      <c r="E203" s="4"/>
      <c r="F203" s="4"/>
      <c r="G203" s="4"/>
      <c r="H203" s="4"/>
      <c r="I203" s="5"/>
      <c r="J203" s="5"/>
      <c r="K203" s="4"/>
      <c r="L203" s="4"/>
      <c r="M203" s="4"/>
      <c r="N203" s="4"/>
      <c r="O203" s="4"/>
      <c r="P203" s="4"/>
      <c r="Q203" s="4"/>
      <c r="R203" s="4"/>
      <c r="S203" s="4"/>
      <c r="T203" s="4"/>
      <c r="U203" s="4"/>
    </row>
    <row r="204" spans="1:21" x14ac:dyDescent="0.25">
      <c r="A204" s="4"/>
      <c r="B204" s="4"/>
      <c r="C204" s="4"/>
      <c r="D204" s="4"/>
      <c r="E204" s="4"/>
      <c r="F204" s="4"/>
      <c r="G204" s="4"/>
      <c r="H204" s="4"/>
      <c r="I204" s="5"/>
      <c r="J204" s="5"/>
      <c r="K204" s="4"/>
      <c r="L204" s="4"/>
      <c r="M204" s="4"/>
      <c r="N204" s="4"/>
      <c r="O204" s="4"/>
      <c r="P204" s="4"/>
      <c r="Q204" s="4"/>
      <c r="R204" s="4"/>
      <c r="S204" s="4"/>
      <c r="T204" s="4"/>
      <c r="U204" s="4"/>
    </row>
    <row r="205" spans="1:21" x14ac:dyDescent="0.25">
      <c r="A205" s="4"/>
      <c r="B205" s="4"/>
      <c r="C205" s="4"/>
      <c r="D205" s="4"/>
      <c r="E205" s="4"/>
      <c r="F205" s="4"/>
      <c r="G205" s="4"/>
      <c r="H205" s="4"/>
      <c r="I205" s="5"/>
      <c r="J205" s="5"/>
      <c r="K205" s="4"/>
      <c r="L205" s="4"/>
      <c r="M205" s="4"/>
      <c r="N205" s="4"/>
      <c r="O205" s="4"/>
      <c r="P205" s="4"/>
      <c r="Q205" s="4"/>
      <c r="R205" s="4"/>
      <c r="S205" s="4"/>
      <c r="T205" s="4"/>
      <c r="U205" s="4"/>
    </row>
    <row r="206" spans="1:21" x14ac:dyDescent="0.25">
      <c r="A206" s="4"/>
      <c r="B206" s="4"/>
      <c r="C206" s="4"/>
      <c r="D206" s="4"/>
      <c r="E206" s="4"/>
      <c r="F206" s="4"/>
      <c r="G206" s="4"/>
      <c r="H206" s="4"/>
      <c r="I206" s="5"/>
      <c r="J206" s="5"/>
      <c r="K206" s="4"/>
      <c r="L206" s="4"/>
      <c r="M206" s="4"/>
      <c r="N206" s="4"/>
      <c r="O206" s="4"/>
      <c r="P206" s="4"/>
      <c r="Q206" s="4"/>
      <c r="R206" s="4"/>
      <c r="S206" s="4"/>
      <c r="T206" s="4"/>
      <c r="U206" s="4"/>
    </row>
    <row r="207" spans="1:21" x14ac:dyDescent="0.25">
      <c r="A207" s="4"/>
      <c r="B207" s="4"/>
      <c r="C207" s="4"/>
      <c r="D207" s="4"/>
      <c r="E207" s="4"/>
      <c r="F207" s="4"/>
      <c r="G207" s="4"/>
      <c r="H207" s="4"/>
      <c r="I207" s="5"/>
      <c r="J207" s="5"/>
      <c r="K207" s="4"/>
      <c r="L207" s="4"/>
      <c r="M207" s="4"/>
      <c r="N207" s="4"/>
      <c r="O207" s="4"/>
      <c r="P207" s="4"/>
      <c r="Q207" s="4"/>
      <c r="R207" s="4"/>
      <c r="S207" s="4"/>
      <c r="T207" s="4"/>
      <c r="U207" s="4"/>
    </row>
    <row r="208" spans="1:21" x14ac:dyDescent="0.25">
      <c r="A208" s="4"/>
      <c r="B208" s="4"/>
      <c r="C208" s="4"/>
      <c r="D208" s="4"/>
      <c r="E208" s="4"/>
      <c r="F208" s="4"/>
      <c r="G208" s="4"/>
      <c r="H208" s="4"/>
      <c r="I208" s="5"/>
      <c r="J208" s="5"/>
      <c r="K208" s="4"/>
      <c r="L208" s="4"/>
      <c r="M208" s="4"/>
      <c r="N208" s="4"/>
      <c r="O208" s="4"/>
      <c r="P208" s="4"/>
      <c r="Q208" s="4"/>
      <c r="R208" s="4"/>
      <c r="S208" s="4"/>
      <c r="T208" s="4"/>
      <c r="U208" s="4"/>
    </row>
    <row r="209" spans="1:21" x14ac:dyDescent="0.25">
      <c r="A209" s="4"/>
      <c r="B209" s="4"/>
      <c r="C209" s="4"/>
      <c r="D209" s="4"/>
      <c r="E209" s="4"/>
      <c r="F209" s="4"/>
      <c r="G209" s="4"/>
      <c r="H209" s="4"/>
      <c r="I209" s="5"/>
      <c r="J209" s="5"/>
      <c r="K209" s="4"/>
      <c r="L209" s="4"/>
      <c r="M209" s="4"/>
      <c r="N209" s="4"/>
      <c r="O209" s="4"/>
      <c r="P209" s="4"/>
      <c r="Q209" s="4"/>
      <c r="R209" s="4"/>
      <c r="S209" s="4"/>
      <c r="T209" s="4"/>
      <c r="U209" s="4"/>
    </row>
    <row r="210" spans="1:21" x14ac:dyDescent="0.25">
      <c r="A210" s="4"/>
      <c r="B210" s="4"/>
      <c r="C210" s="4"/>
      <c r="D210" s="4"/>
      <c r="E210" s="4"/>
      <c r="F210" s="4"/>
      <c r="G210" s="4"/>
      <c r="H210" s="4"/>
      <c r="I210" s="5"/>
      <c r="J210" s="5"/>
      <c r="K210" s="4"/>
      <c r="L210" s="4"/>
      <c r="M210" s="4"/>
      <c r="N210" s="4"/>
      <c r="O210" s="4"/>
      <c r="P210" s="4"/>
      <c r="Q210" s="4"/>
      <c r="R210" s="4"/>
      <c r="S210" s="4"/>
      <c r="T210" s="4"/>
      <c r="U210" s="4"/>
    </row>
    <row r="211" spans="1:21" x14ac:dyDescent="0.25">
      <c r="A211" s="4"/>
      <c r="B211" s="4"/>
      <c r="C211" s="4"/>
      <c r="D211" s="4"/>
      <c r="E211" s="4"/>
      <c r="F211" s="4"/>
      <c r="G211" s="4"/>
      <c r="H211" s="4"/>
      <c r="I211" s="5"/>
      <c r="J211" s="5"/>
      <c r="K211" s="4"/>
      <c r="L211" s="4"/>
      <c r="M211" s="4"/>
      <c r="N211" s="4"/>
      <c r="O211" s="4"/>
      <c r="P211" s="4"/>
      <c r="Q211" s="4"/>
      <c r="R211" s="4"/>
      <c r="S211" s="4"/>
      <c r="T211" s="4"/>
      <c r="U211" s="4"/>
    </row>
    <row r="212" spans="1:21" x14ac:dyDescent="0.25">
      <c r="A212" s="4"/>
      <c r="B212" s="4"/>
      <c r="C212" s="4"/>
      <c r="D212" s="4"/>
      <c r="E212" s="4"/>
      <c r="F212" s="4"/>
      <c r="G212" s="4"/>
      <c r="H212" s="4"/>
      <c r="I212" s="5"/>
      <c r="J212" s="5"/>
      <c r="K212" s="4"/>
      <c r="L212" s="4"/>
      <c r="M212" s="4"/>
      <c r="N212" s="4"/>
      <c r="O212" s="4"/>
      <c r="P212" s="4"/>
      <c r="Q212" s="4"/>
      <c r="R212" s="4"/>
      <c r="S212" s="4"/>
      <c r="T212" s="4"/>
      <c r="U212" s="4"/>
    </row>
    <row r="213" spans="1:21" x14ac:dyDescent="0.25">
      <c r="A213" s="4"/>
      <c r="B213" s="4"/>
      <c r="C213" s="4"/>
      <c r="D213" s="4"/>
      <c r="E213" s="4"/>
      <c r="F213" s="4"/>
      <c r="G213" s="4"/>
      <c r="H213" s="4"/>
      <c r="I213" s="5"/>
      <c r="J213" s="5"/>
      <c r="K213" s="4"/>
      <c r="L213" s="4"/>
      <c r="M213" s="4"/>
      <c r="N213" s="4"/>
      <c r="O213" s="4"/>
      <c r="P213" s="4"/>
      <c r="Q213" s="4"/>
      <c r="R213" s="4"/>
      <c r="S213" s="4"/>
      <c r="T213" s="4"/>
      <c r="U213" s="4"/>
    </row>
    <row r="214" spans="1:21" x14ac:dyDescent="0.25">
      <c r="A214" s="4"/>
      <c r="B214" s="4"/>
      <c r="C214" s="4"/>
      <c r="D214" s="4"/>
      <c r="E214" s="4"/>
      <c r="F214" s="4"/>
      <c r="G214" s="4"/>
      <c r="H214" s="4"/>
      <c r="I214" s="5"/>
      <c r="J214" s="5"/>
      <c r="K214" s="4"/>
      <c r="L214" s="4"/>
      <c r="M214" s="4"/>
      <c r="N214" s="4"/>
      <c r="O214" s="4"/>
      <c r="P214" s="4"/>
      <c r="Q214" s="4"/>
      <c r="R214" s="4"/>
      <c r="S214" s="4"/>
      <c r="T214" s="4"/>
      <c r="U214" s="4"/>
    </row>
    <row r="215" spans="1:21" x14ac:dyDescent="0.25">
      <c r="A215" s="4"/>
      <c r="B215" s="4"/>
      <c r="C215" s="4"/>
      <c r="D215" s="4"/>
      <c r="E215" s="4"/>
      <c r="F215" s="4"/>
      <c r="G215" s="4"/>
      <c r="H215" s="4"/>
      <c r="I215" s="5"/>
      <c r="J215" s="5"/>
      <c r="K215" s="4"/>
      <c r="L215" s="4"/>
      <c r="M215" s="4"/>
      <c r="N215" s="4"/>
      <c r="O215" s="4"/>
      <c r="P215" s="4"/>
      <c r="Q215" s="4"/>
      <c r="R215" s="4"/>
      <c r="S215" s="4"/>
      <c r="T215" s="4"/>
      <c r="U215" s="4"/>
    </row>
    <row r="216" spans="1:21" x14ac:dyDescent="0.25">
      <c r="A216" s="4"/>
      <c r="B216" s="4"/>
      <c r="C216" s="4"/>
      <c r="D216" s="4"/>
      <c r="E216" s="4"/>
      <c r="F216" s="4"/>
      <c r="G216" s="4"/>
      <c r="H216" s="4"/>
      <c r="I216" s="5"/>
      <c r="J216" s="5"/>
      <c r="K216" s="4"/>
      <c r="L216" s="4"/>
      <c r="M216" s="4"/>
      <c r="N216" s="4"/>
      <c r="O216" s="4"/>
      <c r="P216" s="4"/>
      <c r="Q216" s="4"/>
      <c r="R216" s="4"/>
      <c r="S216" s="4"/>
      <c r="T216" s="4"/>
      <c r="U216" s="4"/>
    </row>
    <row r="217" spans="1:21" x14ac:dyDescent="0.25">
      <c r="A217" s="4"/>
      <c r="B217" s="4"/>
      <c r="C217" s="4"/>
      <c r="D217" s="4"/>
      <c r="E217" s="4"/>
      <c r="F217" s="4"/>
      <c r="G217" s="4"/>
      <c r="H217" s="4"/>
      <c r="I217" s="5"/>
      <c r="J217" s="5"/>
      <c r="K217" s="4"/>
      <c r="L217" s="4"/>
      <c r="M217" s="4"/>
      <c r="N217" s="4"/>
      <c r="O217" s="4"/>
      <c r="P217" s="4"/>
      <c r="Q217" s="4"/>
      <c r="R217" s="4"/>
      <c r="S217" s="4"/>
      <c r="T217" s="4"/>
      <c r="U217" s="4"/>
    </row>
    <row r="218" spans="1:21" x14ac:dyDescent="0.25">
      <c r="A218" s="4"/>
      <c r="B218" s="4"/>
      <c r="C218" s="4"/>
      <c r="D218" s="4"/>
      <c r="E218" s="4"/>
      <c r="F218" s="4"/>
      <c r="G218" s="4"/>
      <c r="H218" s="4"/>
      <c r="I218" s="5"/>
      <c r="J218" s="5"/>
      <c r="K218" s="4"/>
      <c r="L218" s="4"/>
      <c r="M218" s="4"/>
      <c r="N218" s="4"/>
      <c r="O218" s="4"/>
      <c r="P218" s="4"/>
      <c r="Q218" s="4"/>
      <c r="R218" s="4"/>
      <c r="S218" s="4"/>
      <c r="T218" s="4"/>
      <c r="U218" s="4"/>
    </row>
    <row r="219" spans="1:21" x14ac:dyDescent="0.25">
      <c r="A219" s="4"/>
      <c r="B219" s="4"/>
      <c r="C219" s="4"/>
      <c r="D219" s="4"/>
      <c r="E219" s="4"/>
      <c r="F219" s="4"/>
      <c r="G219" s="4"/>
      <c r="H219" s="4"/>
      <c r="I219" s="5"/>
      <c r="J219" s="5"/>
      <c r="K219" s="4"/>
      <c r="L219" s="4"/>
      <c r="M219" s="4"/>
      <c r="N219" s="4"/>
      <c r="O219" s="4"/>
      <c r="P219" s="4"/>
      <c r="Q219" s="4"/>
      <c r="R219" s="4"/>
      <c r="S219" s="4"/>
      <c r="T219" s="4"/>
      <c r="U219" s="4"/>
    </row>
    <row r="220" spans="1:21" x14ac:dyDescent="0.25">
      <c r="A220" s="4"/>
      <c r="B220" s="4"/>
      <c r="C220" s="4"/>
      <c r="D220" s="4"/>
      <c r="E220" s="4"/>
      <c r="F220" s="4"/>
      <c r="G220" s="4"/>
      <c r="H220" s="4"/>
      <c r="I220" s="5"/>
      <c r="J220" s="5"/>
      <c r="K220" s="4"/>
      <c r="L220" s="4"/>
      <c r="M220" s="4"/>
      <c r="N220" s="4"/>
      <c r="O220" s="4"/>
      <c r="P220" s="4"/>
      <c r="Q220" s="4"/>
      <c r="R220" s="4"/>
      <c r="S220" s="4"/>
      <c r="T220" s="4"/>
      <c r="U220" s="4"/>
    </row>
    <row r="221" spans="1:21" x14ac:dyDescent="0.25">
      <c r="A221" s="4"/>
      <c r="B221" s="4"/>
      <c r="C221" s="4"/>
      <c r="D221" s="4"/>
      <c r="E221" s="4"/>
      <c r="F221" s="4"/>
      <c r="G221" s="4"/>
      <c r="H221" s="4"/>
      <c r="I221" s="5"/>
      <c r="J221" s="5"/>
      <c r="K221" s="4"/>
      <c r="L221" s="4"/>
      <c r="M221" s="4"/>
      <c r="N221" s="4"/>
      <c r="O221" s="4"/>
      <c r="P221" s="4"/>
      <c r="Q221" s="4"/>
      <c r="R221" s="4"/>
      <c r="S221" s="4"/>
      <c r="T221" s="4"/>
      <c r="U221" s="4"/>
    </row>
    <row r="222" spans="1:21" x14ac:dyDescent="0.25">
      <c r="A222" s="4"/>
      <c r="B222" s="4"/>
      <c r="C222" s="4"/>
      <c r="D222" s="4"/>
      <c r="E222" s="4"/>
      <c r="F222" s="4"/>
      <c r="G222" s="4"/>
      <c r="H222" s="4"/>
      <c r="I222" s="5"/>
      <c r="J222" s="5"/>
      <c r="K222" s="4"/>
      <c r="L222" s="4"/>
      <c r="M222" s="4"/>
      <c r="N222" s="4"/>
      <c r="O222" s="4"/>
      <c r="P222" s="4"/>
      <c r="Q222" s="4"/>
      <c r="R222" s="4"/>
      <c r="S222" s="4"/>
      <c r="T222" s="4"/>
      <c r="U222" s="4"/>
    </row>
    <row r="223" spans="1:21" x14ac:dyDescent="0.25">
      <c r="A223" s="4"/>
      <c r="B223" s="4"/>
      <c r="C223" s="4"/>
      <c r="D223" s="4"/>
      <c r="E223" s="4"/>
      <c r="F223" s="4"/>
      <c r="G223" s="4"/>
      <c r="H223" s="4"/>
      <c r="I223" s="5"/>
      <c r="J223" s="5"/>
      <c r="K223" s="4"/>
      <c r="L223" s="4"/>
      <c r="M223" s="4"/>
      <c r="N223" s="4"/>
      <c r="O223" s="4"/>
      <c r="P223" s="4"/>
      <c r="Q223" s="4"/>
      <c r="R223" s="4"/>
      <c r="S223" s="4"/>
      <c r="T223" s="4"/>
      <c r="U223" s="4"/>
    </row>
    <row r="224" spans="1:21" x14ac:dyDescent="0.25">
      <c r="A224" s="4"/>
      <c r="B224" s="4"/>
      <c r="C224" s="4"/>
      <c r="D224" s="4"/>
      <c r="E224" s="4"/>
      <c r="F224" s="4"/>
      <c r="G224" s="4"/>
      <c r="H224" s="4"/>
      <c r="I224" s="5"/>
      <c r="J224" s="5"/>
      <c r="K224" s="4"/>
      <c r="L224" s="4"/>
      <c r="M224" s="4"/>
      <c r="N224" s="4"/>
      <c r="O224" s="4"/>
      <c r="P224" s="4"/>
      <c r="Q224" s="4"/>
      <c r="R224" s="4"/>
      <c r="S224" s="4"/>
      <c r="T224" s="4"/>
      <c r="U224" s="4"/>
    </row>
    <row r="225" spans="1:21" x14ac:dyDescent="0.25">
      <c r="A225" s="4"/>
      <c r="B225" s="4"/>
      <c r="C225" s="4"/>
      <c r="D225" s="4"/>
      <c r="E225" s="4"/>
      <c r="F225" s="4"/>
      <c r="G225" s="4"/>
      <c r="H225" s="4"/>
      <c r="I225" s="5"/>
      <c r="J225" s="5"/>
      <c r="K225" s="4"/>
      <c r="L225" s="4"/>
      <c r="M225" s="4"/>
      <c r="N225" s="4"/>
      <c r="O225" s="4"/>
      <c r="P225" s="4"/>
      <c r="Q225" s="4"/>
      <c r="R225" s="4"/>
      <c r="S225" s="4"/>
      <c r="T225" s="4"/>
      <c r="U225" s="4"/>
    </row>
    <row r="226" spans="1:21" x14ac:dyDescent="0.25">
      <c r="A226" s="4"/>
      <c r="B226" s="4"/>
      <c r="C226" s="4"/>
      <c r="D226" s="4"/>
      <c r="E226" s="4"/>
      <c r="F226" s="4"/>
      <c r="G226" s="4"/>
      <c r="H226" s="4"/>
      <c r="I226" s="5"/>
      <c r="J226" s="5"/>
      <c r="K226" s="4"/>
      <c r="L226" s="4"/>
      <c r="M226" s="4"/>
      <c r="N226" s="4"/>
      <c r="O226" s="4"/>
      <c r="P226" s="4"/>
      <c r="Q226" s="4"/>
      <c r="R226" s="4"/>
      <c r="S226" s="4"/>
      <c r="T226" s="4"/>
      <c r="U226" s="4"/>
    </row>
    <row r="227" spans="1:21" x14ac:dyDescent="0.25">
      <c r="A227" s="4"/>
      <c r="B227" s="4"/>
      <c r="C227" s="4"/>
      <c r="D227" s="4"/>
      <c r="E227" s="4"/>
      <c r="F227" s="4"/>
      <c r="G227" s="4"/>
      <c r="H227" s="4"/>
      <c r="I227" s="5"/>
      <c r="J227" s="5"/>
      <c r="K227" s="4"/>
      <c r="L227" s="4"/>
      <c r="M227" s="4"/>
      <c r="N227" s="6"/>
      <c r="O227" s="4"/>
      <c r="P227" s="4"/>
      <c r="Q227" s="4"/>
      <c r="R227" s="4"/>
      <c r="S227" s="4"/>
      <c r="T227" s="4"/>
      <c r="U227" s="4"/>
    </row>
    <row r="228" spans="1:21" x14ac:dyDescent="0.25">
      <c r="A228" s="4"/>
      <c r="B228" s="4"/>
      <c r="C228" s="4"/>
      <c r="D228" s="4"/>
      <c r="E228" s="4"/>
      <c r="F228" s="4"/>
      <c r="G228" s="4"/>
      <c r="H228" s="4"/>
      <c r="I228" s="5"/>
      <c r="J228" s="5"/>
      <c r="K228" s="4"/>
      <c r="L228" s="4"/>
      <c r="M228" s="4"/>
      <c r="N228" s="6"/>
      <c r="O228" s="4"/>
      <c r="P228" s="4"/>
      <c r="Q228" s="4"/>
      <c r="R228" s="4"/>
      <c r="S228" s="4"/>
      <c r="T228" s="4"/>
      <c r="U228" s="4"/>
    </row>
    <row r="229" spans="1:21" x14ac:dyDescent="0.25">
      <c r="A229" s="4"/>
      <c r="B229" s="4"/>
      <c r="C229" s="4"/>
      <c r="D229" s="4"/>
      <c r="E229" s="4"/>
      <c r="F229" s="4"/>
      <c r="G229" s="4"/>
      <c r="H229" s="4"/>
      <c r="I229" s="5"/>
      <c r="J229" s="5"/>
      <c r="K229" s="4"/>
      <c r="L229" s="4"/>
      <c r="M229" s="4"/>
      <c r="N229" s="6"/>
      <c r="O229" s="4"/>
      <c r="P229" s="4"/>
      <c r="Q229" s="4"/>
      <c r="R229" s="4"/>
      <c r="S229" s="4"/>
      <c r="T229" s="4"/>
      <c r="U229" s="4"/>
    </row>
    <row r="230" spans="1:21" x14ac:dyDescent="0.25">
      <c r="A230" s="4"/>
      <c r="B230" s="4"/>
      <c r="C230" s="4"/>
      <c r="D230" s="4"/>
      <c r="E230" s="4"/>
      <c r="F230" s="4"/>
      <c r="G230" s="4"/>
      <c r="H230" s="4"/>
      <c r="I230" s="5"/>
      <c r="J230" s="5"/>
      <c r="K230" s="4"/>
      <c r="L230" s="4"/>
      <c r="M230" s="4"/>
      <c r="N230" s="6"/>
      <c r="O230" s="4"/>
      <c r="P230" s="4"/>
      <c r="Q230" s="4"/>
      <c r="R230" s="4"/>
      <c r="S230" s="4"/>
      <c r="T230" s="4"/>
      <c r="U230" s="4"/>
    </row>
    <row r="231" spans="1:21" x14ac:dyDescent="0.25">
      <c r="A231" s="4"/>
      <c r="B231" s="4"/>
      <c r="C231" s="4"/>
      <c r="D231" s="4"/>
      <c r="E231" s="4"/>
      <c r="F231" s="4"/>
      <c r="G231" s="4"/>
      <c r="H231" s="4"/>
      <c r="I231" s="5"/>
      <c r="J231" s="5"/>
      <c r="K231" s="4"/>
      <c r="L231" s="4"/>
      <c r="M231" s="4"/>
      <c r="N231" s="6"/>
      <c r="O231" s="4"/>
      <c r="P231" s="4"/>
      <c r="Q231" s="4"/>
      <c r="R231" s="4"/>
      <c r="S231" s="4"/>
      <c r="T231" s="4"/>
      <c r="U231" s="4"/>
    </row>
    <row r="232" spans="1:21" x14ac:dyDescent="0.25">
      <c r="A232" s="4"/>
      <c r="B232" s="4"/>
      <c r="C232" s="4"/>
      <c r="D232" s="4"/>
      <c r="E232" s="4"/>
      <c r="F232" s="4"/>
      <c r="G232" s="4"/>
      <c r="H232" s="4"/>
      <c r="I232" s="5"/>
      <c r="J232" s="5"/>
      <c r="K232" s="4"/>
      <c r="L232" s="4"/>
      <c r="M232" s="4"/>
      <c r="N232" s="6"/>
      <c r="O232" s="4"/>
      <c r="P232" s="4"/>
      <c r="Q232" s="4"/>
      <c r="R232" s="4"/>
      <c r="S232" s="4"/>
      <c r="T232" s="4"/>
      <c r="U232" s="4"/>
    </row>
    <row r="233" spans="1:21" x14ac:dyDescent="0.25">
      <c r="A233" s="4"/>
      <c r="B233" s="4"/>
      <c r="C233" s="4"/>
      <c r="D233" s="4"/>
      <c r="E233" s="4"/>
      <c r="F233" s="4"/>
      <c r="G233" s="4"/>
      <c r="H233" s="4"/>
      <c r="I233" s="5"/>
      <c r="J233" s="5"/>
      <c r="K233" s="4"/>
      <c r="L233" s="4"/>
      <c r="M233" s="4"/>
      <c r="N233" s="6"/>
      <c r="O233" s="4"/>
      <c r="P233" s="4"/>
      <c r="Q233" s="4"/>
      <c r="R233" s="4"/>
      <c r="S233" s="4"/>
      <c r="T233" s="4"/>
      <c r="U233" s="4"/>
    </row>
    <row r="234" spans="1:21" x14ac:dyDescent="0.25">
      <c r="A234" s="4"/>
      <c r="B234" s="4"/>
      <c r="C234" s="4"/>
      <c r="D234" s="4"/>
      <c r="E234" s="4"/>
      <c r="F234" s="4"/>
      <c r="G234" s="4"/>
      <c r="H234" s="4"/>
      <c r="I234" s="5"/>
      <c r="J234" s="5"/>
      <c r="K234" s="4"/>
      <c r="L234" s="4"/>
      <c r="M234" s="4"/>
      <c r="N234" s="4"/>
      <c r="O234" s="4"/>
      <c r="P234" s="4"/>
      <c r="Q234" s="4"/>
      <c r="R234" s="4"/>
      <c r="S234" s="4"/>
      <c r="T234" s="4"/>
      <c r="U234" s="4"/>
    </row>
    <row r="235" spans="1:21" x14ac:dyDescent="0.25">
      <c r="A235" s="4"/>
      <c r="B235" s="4"/>
      <c r="C235" s="4"/>
      <c r="D235" s="4"/>
      <c r="E235" s="4"/>
      <c r="F235" s="4"/>
      <c r="G235" s="4"/>
      <c r="H235" s="4"/>
      <c r="I235" s="5"/>
      <c r="J235" s="5"/>
      <c r="K235" s="4"/>
      <c r="L235" s="4"/>
      <c r="M235" s="4"/>
      <c r="N235" s="4"/>
      <c r="O235" s="4"/>
      <c r="P235" s="4"/>
      <c r="Q235" s="4"/>
      <c r="R235" s="4"/>
      <c r="S235" s="4"/>
      <c r="T235" s="4"/>
      <c r="U235" s="4"/>
    </row>
    <row r="236" spans="1:21" x14ac:dyDescent="0.25">
      <c r="A236" s="4"/>
      <c r="B236" s="4"/>
      <c r="C236" s="4"/>
      <c r="D236" s="4"/>
      <c r="E236" s="4"/>
      <c r="F236" s="4"/>
      <c r="G236" s="4"/>
      <c r="H236" s="4"/>
      <c r="I236" s="5"/>
      <c r="J236" s="5"/>
      <c r="K236" s="4"/>
      <c r="L236" s="4"/>
      <c r="M236" s="4"/>
      <c r="N236" s="4"/>
      <c r="O236" s="4"/>
      <c r="P236" s="4"/>
      <c r="Q236" s="4"/>
      <c r="R236" s="4"/>
      <c r="S236" s="4"/>
      <c r="T236" s="4"/>
      <c r="U236" s="4"/>
    </row>
    <row r="237" spans="1:21" x14ac:dyDescent="0.25">
      <c r="A237" s="4"/>
      <c r="B237" s="4"/>
      <c r="C237" s="4"/>
      <c r="D237" s="4"/>
      <c r="E237" s="4"/>
      <c r="F237" s="4"/>
      <c r="G237" s="4"/>
      <c r="H237" s="4"/>
      <c r="I237" s="5"/>
      <c r="J237" s="5"/>
      <c r="K237" s="4"/>
      <c r="L237" s="4"/>
      <c r="M237" s="4"/>
      <c r="N237" s="4"/>
      <c r="O237" s="4"/>
      <c r="P237" s="4"/>
      <c r="Q237" s="4"/>
      <c r="R237" s="4"/>
      <c r="S237" s="4"/>
      <c r="T237" s="4"/>
      <c r="U237" s="4"/>
    </row>
    <row r="238" spans="1:21" x14ac:dyDescent="0.25">
      <c r="A238" s="4"/>
      <c r="B238" s="4"/>
      <c r="C238" s="4"/>
      <c r="D238" s="4"/>
      <c r="E238" s="4"/>
      <c r="F238" s="4"/>
      <c r="G238" s="4"/>
      <c r="H238" s="4"/>
      <c r="I238" s="5"/>
      <c r="J238" s="5"/>
      <c r="K238" s="4"/>
      <c r="L238" s="4"/>
      <c r="M238" s="4"/>
      <c r="N238" s="4"/>
      <c r="O238" s="4"/>
      <c r="P238" s="4"/>
      <c r="Q238" s="4"/>
      <c r="R238" s="4"/>
      <c r="S238" s="4"/>
      <c r="T238" s="4"/>
      <c r="U238" s="4"/>
    </row>
    <row r="239" spans="1:21" x14ac:dyDescent="0.25">
      <c r="A239" s="4"/>
      <c r="B239" s="4"/>
      <c r="C239" s="4"/>
      <c r="D239" s="4"/>
      <c r="E239" s="4"/>
      <c r="F239" s="4"/>
      <c r="G239" s="4"/>
      <c r="H239" s="4"/>
      <c r="I239" s="5"/>
      <c r="J239" s="5"/>
      <c r="K239" s="4"/>
      <c r="L239" s="4"/>
      <c r="M239" s="4"/>
      <c r="N239" s="4"/>
      <c r="O239" s="4"/>
      <c r="P239" s="4"/>
      <c r="Q239" s="4"/>
      <c r="R239" s="4"/>
      <c r="S239" s="4"/>
      <c r="T239" s="4"/>
      <c r="U239" s="4"/>
    </row>
    <row r="240" spans="1:21" x14ac:dyDescent="0.25">
      <c r="A240" s="4"/>
      <c r="B240" s="4"/>
      <c r="C240" s="4"/>
      <c r="D240" s="4"/>
      <c r="E240" s="4"/>
      <c r="F240" s="4"/>
      <c r="G240" s="4"/>
      <c r="H240" s="4"/>
      <c r="I240" s="5"/>
      <c r="J240" s="5"/>
      <c r="K240" s="4"/>
      <c r="L240" s="4"/>
      <c r="M240" s="4"/>
      <c r="N240" s="4"/>
      <c r="O240" s="4"/>
      <c r="P240" s="4"/>
      <c r="Q240" s="4"/>
      <c r="R240" s="4"/>
      <c r="S240" s="4"/>
      <c r="T240" s="4"/>
      <c r="U240" s="4"/>
    </row>
    <row r="241" spans="1:21" x14ac:dyDescent="0.25">
      <c r="A241" s="4"/>
      <c r="B241" s="4"/>
      <c r="C241" s="4"/>
      <c r="D241" s="4"/>
      <c r="E241" s="4"/>
      <c r="F241" s="4"/>
      <c r="G241" s="4"/>
      <c r="H241" s="4"/>
      <c r="I241" s="5"/>
      <c r="J241" s="5"/>
      <c r="K241" s="4"/>
      <c r="L241" s="4"/>
      <c r="M241" s="4"/>
      <c r="N241" s="4"/>
      <c r="O241" s="4"/>
      <c r="P241" s="4"/>
      <c r="Q241" s="4"/>
      <c r="R241" s="4"/>
      <c r="S241" s="4"/>
      <c r="T241" s="4"/>
      <c r="U241" s="4"/>
    </row>
    <row r="242" spans="1:21" x14ac:dyDescent="0.25">
      <c r="A242" s="4"/>
      <c r="B242" s="4"/>
      <c r="C242" s="4"/>
      <c r="D242" s="4"/>
      <c r="E242" s="4"/>
      <c r="F242" s="4"/>
      <c r="G242" s="4"/>
      <c r="H242" s="4"/>
      <c r="I242" s="5"/>
      <c r="J242" s="5"/>
      <c r="K242" s="4"/>
      <c r="L242" s="4"/>
      <c r="M242" s="4"/>
      <c r="N242" s="4"/>
      <c r="O242" s="4"/>
      <c r="P242" s="4"/>
      <c r="Q242" s="4"/>
      <c r="R242" s="4"/>
      <c r="S242" s="4"/>
      <c r="T242" s="4"/>
      <c r="U242" s="4"/>
    </row>
    <row r="243" spans="1:21" x14ac:dyDescent="0.25">
      <c r="A243" s="4"/>
      <c r="B243" s="4"/>
      <c r="C243" s="4"/>
      <c r="D243" s="4"/>
      <c r="E243" s="4"/>
      <c r="F243" s="4"/>
      <c r="G243" s="4"/>
      <c r="H243" s="4"/>
      <c r="I243" s="5"/>
      <c r="J243" s="5"/>
      <c r="K243" s="4"/>
      <c r="L243" s="4"/>
      <c r="M243" s="4"/>
      <c r="N243" s="4"/>
      <c r="O243" s="4"/>
      <c r="P243" s="4"/>
      <c r="Q243" s="4"/>
      <c r="R243" s="4"/>
      <c r="S243" s="4"/>
      <c r="T243" s="4"/>
      <c r="U243" s="4"/>
    </row>
    <row r="244" spans="1:21" x14ac:dyDescent="0.25">
      <c r="A244" s="4"/>
      <c r="B244" s="4"/>
      <c r="C244" s="4"/>
      <c r="D244" s="4"/>
      <c r="E244" s="4"/>
      <c r="F244" s="4"/>
      <c r="G244" s="4"/>
      <c r="H244" s="4"/>
      <c r="I244" s="5"/>
      <c r="J244" s="5"/>
      <c r="K244" s="4"/>
      <c r="L244" s="4"/>
      <c r="M244" s="4"/>
      <c r="N244" s="4"/>
      <c r="O244" s="4"/>
      <c r="P244" s="4"/>
      <c r="Q244" s="4"/>
      <c r="R244" s="4"/>
      <c r="S244" s="4"/>
      <c r="T244" s="4"/>
      <c r="U244" s="4"/>
    </row>
    <row r="245" spans="1:21" x14ac:dyDescent="0.25">
      <c r="A245" s="4"/>
      <c r="B245" s="4"/>
      <c r="C245" s="4"/>
      <c r="D245" s="4"/>
      <c r="E245" s="4"/>
      <c r="F245" s="4"/>
      <c r="G245" s="4"/>
      <c r="H245" s="4"/>
      <c r="I245" s="5"/>
      <c r="J245" s="5"/>
      <c r="K245" s="4"/>
      <c r="L245" s="4"/>
      <c r="M245" s="4"/>
      <c r="N245" s="4"/>
      <c r="O245" s="4"/>
      <c r="P245" s="4"/>
      <c r="Q245" s="4"/>
      <c r="R245" s="4"/>
      <c r="S245" s="4"/>
      <c r="T245" s="4"/>
      <c r="U245" s="4"/>
    </row>
    <row r="246" spans="1:21" x14ac:dyDescent="0.25">
      <c r="A246" s="4"/>
      <c r="B246" s="4"/>
      <c r="C246" s="4"/>
      <c r="D246" s="4"/>
      <c r="E246" s="4"/>
      <c r="F246" s="4"/>
      <c r="G246" s="4"/>
      <c r="H246" s="4"/>
      <c r="I246" s="5"/>
      <c r="J246" s="5"/>
      <c r="K246" s="4"/>
      <c r="L246" s="4"/>
      <c r="M246" s="4"/>
      <c r="N246" s="4"/>
      <c r="O246" s="4"/>
      <c r="P246" s="4"/>
      <c r="Q246" s="4"/>
      <c r="R246" s="4"/>
      <c r="S246" s="4"/>
      <c r="T246" s="4"/>
      <c r="U246" s="4"/>
    </row>
    <row r="247" spans="1:21" x14ac:dyDescent="0.25">
      <c r="A247" s="4"/>
      <c r="B247" s="4"/>
      <c r="C247" s="4"/>
      <c r="D247" s="4"/>
      <c r="E247" s="4"/>
      <c r="F247" s="4"/>
      <c r="G247" s="4"/>
      <c r="H247" s="4"/>
      <c r="I247" s="5"/>
      <c r="J247" s="5"/>
      <c r="K247" s="4"/>
      <c r="L247" s="4"/>
      <c r="M247" s="4"/>
      <c r="N247" s="4"/>
      <c r="O247" s="4"/>
      <c r="P247" s="4"/>
      <c r="Q247" s="4"/>
      <c r="R247" s="4"/>
      <c r="S247" s="4"/>
      <c r="T247" s="4"/>
      <c r="U247" s="4"/>
    </row>
    <row r="248" spans="1:21" x14ac:dyDescent="0.25">
      <c r="A248" s="4"/>
      <c r="B248" s="4"/>
      <c r="C248" s="4"/>
      <c r="D248" s="4"/>
      <c r="E248" s="4"/>
      <c r="F248" s="4"/>
      <c r="G248" s="4"/>
      <c r="H248" s="4"/>
      <c r="I248" s="5"/>
      <c r="J248" s="5"/>
      <c r="K248" s="4"/>
      <c r="L248" s="4"/>
      <c r="M248" s="4"/>
      <c r="N248" s="4"/>
      <c r="O248" s="4"/>
      <c r="P248" s="4"/>
      <c r="Q248" s="4"/>
      <c r="R248" s="4"/>
      <c r="S248" s="4"/>
      <c r="T248" s="4"/>
      <c r="U248" s="4"/>
    </row>
    <row r="249" spans="1:21" x14ac:dyDescent="0.25">
      <c r="A249" s="4"/>
      <c r="B249" s="4"/>
      <c r="C249" s="4"/>
      <c r="D249" s="4"/>
      <c r="E249" s="4"/>
      <c r="F249" s="4"/>
      <c r="G249" s="4"/>
      <c r="H249" s="4"/>
      <c r="I249" s="5"/>
      <c r="J249" s="5"/>
      <c r="K249" s="4"/>
      <c r="L249" s="4"/>
      <c r="M249" s="4"/>
      <c r="N249" s="4"/>
      <c r="O249" s="4"/>
      <c r="P249" s="4"/>
      <c r="Q249" s="4"/>
      <c r="R249" s="4"/>
      <c r="S249" s="4"/>
      <c r="T249" s="4"/>
      <c r="U249" s="4"/>
    </row>
    <row r="250" spans="1:21" x14ac:dyDescent="0.25">
      <c r="A250" s="4"/>
      <c r="B250" s="4"/>
      <c r="C250" s="4"/>
      <c r="D250" s="4"/>
      <c r="E250" s="4"/>
      <c r="F250" s="4"/>
      <c r="G250" s="4"/>
      <c r="H250" s="4"/>
      <c r="I250" s="5"/>
      <c r="J250" s="5"/>
      <c r="K250" s="4"/>
      <c r="L250" s="4"/>
      <c r="M250" s="4"/>
      <c r="N250" s="4"/>
      <c r="O250" s="4"/>
      <c r="P250" s="4"/>
      <c r="Q250" s="4"/>
      <c r="R250" s="4"/>
      <c r="S250" s="4"/>
      <c r="T250" s="4"/>
      <c r="U250" s="4"/>
    </row>
    <row r="251" spans="1:21" x14ac:dyDescent="0.25">
      <c r="A251" s="4"/>
      <c r="B251" s="4"/>
      <c r="C251" s="4"/>
      <c r="D251" s="4"/>
      <c r="E251" s="4"/>
      <c r="F251" s="4"/>
      <c r="G251" s="4"/>
      <c r="H251" s="4"/>
      <c r="I251" s="5"/>
      <c r="J251" s="5"/>
      <c r="K251" s="4"/>
      <c r="L251" s="4"/>
      <c r="M251" s="4"/>
      <c r="N251" s="4"/>
      <c r="O251" s="4"/>
      <c r="P251" s="4"/>
      <c r="Q251" s="4"/>
      <c r="R251" s="4"/>
      <c r="S251" s="4"/>
      <c r="T251" s="4"/>
      <c r="U251" s="4"/>
    </row>
    <row r="252" spans="1:21" x14ac:dyDescent="0.25">
      <c r="A252" s="4"/>
      <c r="B252" s="4"/>
      <c r="C252" s="4"/>
      <c r="D252" s="4"/>
      <c r="E252" s="4"/>
      <c r="F252" s="4"/>
      <c r="G252" s="4"/>
      <c r="H252" s="4"/>
      <c r="I252" s="5"/>
      <c r="J252" s="5"/>
      <c r="K252" s="4"/>
      <c r="L252" s="4"/>
      <c r="M252" s="4"/>
      <c r="N252" s="4"/>
      <c r="O252" s="4"/>
      <c r="P252" s="4"/>
      <c r="Q252" s="4"/>
      <c r="R252" s="4"/>
      <c r="S252" s="4"/>
      <c r="T252" s="4"/>
      <c r="U252" s="4"/>
    </row>
    <row r="253" spans="1:21" x14ac:dyDescent="0.25">
      <c r="A253" s="4"/>
      <c r="B253" s="4"/>
      <c r="C253" s="4"/>
      <c r="D253" s="4"/>
      <c r="E253" s="4"/>
      <c r="F253" s="4"/>
      <c r="G253" s="4"/>
      <c r="H253" s="4"/>
      <c r="I253" s="5"/>
      <c r="J253" s="5"/>
      <c r="K253" s="4"/>
      <c r="L253" s="4"/>
      <c r="M253" s="4"/>
      <c r="N253" s="4"/>
      <c r="O253" s="4"/>
      <c r="P253" s="4"/>
      <c r="Q253" s="4"/>
      <c r="R253" s="4"/>
      <c r="S253" s="4"/>
      <c r="T253" s="4"/>
      <c r="U253" s="4"/>
    </row>
    <row r="254" spans="1:21" x14ac:dyDescent="0.25">
      <c r="A254" s="4"/>
      <c r="B254" s="4"/>
      <c r="C254" s="4"/>
      <c r="D254" s="4"/>
      <c r="E254" s="4"/>
      <c r="F254" s="4"/>
      <c r="G254" s="4"/>
      <c r="H254" s="4"/>
      <c r="I254" s="5"/>
      <c r="J254" s="5"/>
      <c r="K254" s="4"/>
      <c r="L254" s="4"/>
      <c r="M254" s="4"/>
      <c r="N254" s="4"/>
      <c r="O254" s="4"/>
      <c r="P254" s="4"/>
      <c r="Q254" s="4"/>
      <c r="R254" s="4"/>
      <c r="S254" s="4"/>
      <c r="T254" s="4"/>
      <c r="U254" s="4"/>
    </row>
    <row r="255" spans="1:21" x14ac:dyDescent="0.25">
      <c r="A255" s="6"/>
      <c r="B255" s="4"/>
      <c r="C255" s="4"/>
      <c r="D255" s="4"/>
      <c r="E255" s="4"/>
      <c r="F255" s="4"/>
      <c r="G255" s="4"/>
      <c r="H255" s="4"/>
      <c r="I255" s="5"/>
      <c r="J255" s="5"/>
      <c r="K255" s="4"/>
      <c r="L255" s="4"/>
      <c r="M255" s="4"/>
      <c r="N255" s="6"/>
      <c r="O255" s="4"/>
      <c r="P255" s="4"/>
      <c r="Q255" s="4"/>
      <c r="R255" s="4"/>
      <c r="S255" s="4"/>
      <c r="T255" s="4"/>
      <c r="U255" s="4"/>
    </row>
    <row r="256" spans="1:21" x14ac:dyDescent="0.25">
      <c r="A256" s="4"/>
      <c r="B256" s="4"/>
      <c r="C256" s="4"/>
      <c r="D256" s="4"/>
      <c r="E256" s="4"/>
      <c r="F256" s="4"/>
      <c r="G256" s="4"/>
      <c r="H256" s="4"/>
      <c r="I256" s="5"/>
      <c r="J256" s="5"/>
      <c r="K256" s="4"/>
      <c r="L256" s="4"/>
      <c r="M256" s="4"/>
      <c r="N256" s="6"/>
      <c r="O256" s="4"/>
      <c r="P256" s="4"/>
      <c r="Q256" s="4"/>
      <c r="R256" s="4"/>
      <c r="S256" s="4"/>
      <c r="T256" s="4"/>
      <c r="U256" s="4"/>
    </row>
    <row r="257" spans="1:21" x14ac:dyDescent="0.25">
      <c r="A257" s="4"/>
      <c r="B257" s="4"/>
      <c r="C257" s="4"/>
      <c r="D257" s="4"/>
      <c r="E257" s="4"/>
      <c r="F257" s="4"/>
      <c r="G257" s="4"/>
      <c r="H257" s="4"/>
      <c r="I257" s="5"/>
      <c r="J257" s="5"/>
      <c r="K257" s="4"/>
      <c r="L257" s="4"/>
      <c r="M257" s="4"/>
      <c r="N257" s="6"/>
      <c r="O257" s="4"/>
      <c r="P257" s="4"/>
      <c r="Q257" s="4"/>
      <c r="R257" s="4"/>
      <c r="S257" s="4"/>
      <c r="T257" s="4"/>
      <c r="U257" s="4"/>
    </row>
    <row r="258" spans="1:21" x14ac:dyDescent="0.25">
      <c r="A258" s="4"/>
      <c r="B258" s="4"/>
      <c r="C258" s="4"/>
      <c r="D258" s="4"/>
      <c r="E258" s="4"/>
      <c r="F258" s="4"/>
      <c r="G258" s="4"/>
      <c r="H258" s="4"/>
      <c r="I258" s="5"/>
      <c r="J258" s="5"/>
      <c r="K258" s="4"/>
      <c r="L258" s="4"/>
      <c r="M258" s="4"/>
      <c r="N258" s="6"/>
      <c r="O258" s="4"/>
      <c r="P258" s="4"/>
      <c r="Q258" s="4"/>
      <c r="R258" s="4"/>
      <c r="S258" s="4"/>
      <c r="T258" s="4"/>
      <c r="U258" s="4"/>
    </row>
    <row r="259" spans="1:21" x14ac:dyDescent="0.25">
      <c r="A259" s="4"/>
      <c r="B259" s="4"/>
      <c r="C259" s="4"/>
      <c r="D259" s="4"/>
      <c r="E259" s="4"/>
      <c r="F259" s="4"/>
      <c r="G259" s="4"/>
      <c r="H259" s="4"/>
      <c r="I259" s="5"/>
      <c r="J259" s="5"/>
      <c r="K259" s="4"/>
      <c r="L259" s="4"/>
      <c r="M259" s="4"/>
      <c r="N259" s="6"/>
      <c r="O259" s="4"/>
      <c r="P259" s="4"/>
      <c r="Q259" s="4"/>
      <c r="R259" s="4"/>
      <c r="S259" s="4"/>
      <c r="T259" s="4"/>
      <c r="U259" s="4"/>
    </row>
    <row r="260" spans="1:21" x14ac:dyDescent="0.25">
      <c r="A260" s="4"/>
      <c r="B260" s="4"/>
      <c r="C260" s="4"/>
      <c r="D260" s="4"/>
      <c r="E260" s="4"/>
      <c r="F260" s="4"/>
      <c r="G260" s="4"/>
      <c r="H260" s="4"/>
      <c r="I260" s="5"/>
      <c r="J260" s="5"/>
      <c r="K260" s="4"/>
      <c r="L260" s="4"/>
      <c r="M260" s="4"/>
      <c r="N260" s="6"/>
      <c r="O260" s="4"/>
      <c r="P260" s="4"/>
      <c r="Q260" s="4"/>
      <c r="R260" s="4"/>
      <c r="S260" s="4"/>
      <c r="T260" s="4"/>
      <c r="U260" s="4"/>
    </row>
    <row r="261" spans="1:21" x14ac:dyDescent="0.25">
      <c r="A261" s="4"/>
      <c r="B261" s="4"/>
      <c r="C261" s="4"/>
      <c r="D261" s="4"/>
      <c r="E261" s="4"/>
      <c r="F261" s="4"/>
      <c r="G261" s="4"/>
      <c r="H261" s="4"/>
      <c r="I261" s="5"/>
      <c r="J261" s="5"/>
      <c r="K261" s="4"/>
      <c r="L261" s="4"/>
      <c r="M261" s="4"/>
      <c r="N261" s="6"/>
      <c r="O261" s="4"/>
      <c r="P261" s="4"/>
      <c r="Q261" s="4"/>
      <c r="R261" s="4"/>
      <c r="S261" s="4"/>
      <c r="T261" s="4"/>
      <c r="U261" s="4"/>
    </row>
    <row r="262" spans="1:21" x14ac:dyDescent="0.25">
      <c r="A262" s="4"/>
      <c r="B262" s="4"/>
      <c r="C262" s="4"/>
      <c r="D262" s="4"/>
      <c r="E262" s="4"/>
      <c r="F262" s="4"/>
      <c r="G262" s="4"/>
      <c r="H262" s="4"/>
      <c r="I262" s="5"/>
      <c r="J262" s="5"/>
      <c r="K262" s="4"/>
      <c r="L262" s="4"/>
      <c r="M262" s="4"/>
      <c r="N262" s="6"/>
      <c r="O262" s="4"/>
      <c r="P262" s="4"/>
      <c r="Q262" s="4"/>
      <c r="R262" s="4"/>
      <c r="S262" s="4"/>
      <c r="T262" s="4"/>
      <c r="U262" s="4"/>
    </row>
    <row r="263" spans="1:21" x14ac:dyDescent="0.25">
      <c r="A263" s="4"/>
      <c r="B263" s="4"/>
      <c r="C263" s="4"/>
      <c r="D263" s="4"/>
      <c r="E263" s="4"/>
      <c r="F263" s="4"/>
      <c r="G263" s="4"/>
      <c r="H263" s="4"/>
      <c r="I263" s="5"/>
      <c r="J263" s="5"/>
      <c r="K263" s="4"/>
      <c r="L263" s="4"/>
      <c r="M263" s="4"/>
      <c r="N263" s="6"/>
      <c r="O263" s="4"/>
      <c r="P263" s="4"/>
      <c r="Q263" s="4"/>
      <c r="R263" s="4"/>
      <c r="S263" s="4"/>
      <c r="T263" s="4"/>
      <c r="U263" s="4"/>
    </row>
    <row r="264" spans="1:21" x14ac:dyDescent="0.25">
      <c r="A264" s="4"/>
      <c r="B264" s="4"/>
      <c r="C264" s="4"/>
      <c r="D264" s="4"/>
      <c r="E264" s="4"/>
      <c r="F264" s="4"/>
      <c r="G264" s="4"/>
      <c r="H264" s="4"/>
      <c r="I264" s="5"/>
      <c r="J264" s="5"/>
      <c r="K264" s="4"/>
      <c r="L264" s="4"/>
      <c r="M264" s="4"/>
      <c r="N264" s="6"/>
      <c r="O264" s="4"/>
      <c r="P264" s="4"/>
      <c r="Q264" s="4"/>
      <c r="R264" s="4"/>
      <c r="S264" s="4"/>
      <c r="T264" s="4"/>
      <c r="U264" s="4"/>
    </row>
    <row r="265" spans="1:21" x14ac:dyDescent="0.25">
      <c r="A265" s="4"/>
      <c r="B265" s="4"/>
      <c r="C265" s="4"/>
      <c r="D265" s="4"/>
      <c r="E265" s="4"/>
      <c r="F265" s="4"/>
      <c r="G265" s="4"/>
      <c r="H265" s="4"/>
      <c r="I265" s="5"/>
      <c r="J265" s="5"/>
      <c r="K265" s="4"/>
      <c r="L265" s="4"/>
      <c r="M265" s="4"/>
      <c r="N265" s="6"/>
      <c r="O265" s="4"/>
      <c r="P265" s="4"/>
      <c r="Q265" s="4"/>
      <c r="R265" s="4"/>
      <c r="S265" s="4"/>
      <c r="T265" s="4"/>
      <c r="U265" s="4"/>
    </row>
    <row r="266" spans="1:21" x14ac:dyDescent="0.25">
      <c r="A266" s="4"/>
      <c r="B266" s="4"/>
      <c r="C266" s="4"/>
      <c r="D266" s="4"/>
      <c r="E266" s="4"/>
      <c r="F266" s="4"/>
      <c r="G266" s="4"/>
      <c r="H266" s="4"/>
      <c r="I266" s="5"/>
      <c r="J266" s="5"/>
      <c r="K266" s="4"/>
      <c r="L266" s="4"/>
      <c r="M266" s="4"/>
      <c r="N266" s="6"/>
      <c r="O266" s="4"/>
      <c r="P266" s="4"/>
      <c r="Q266" s="4"/>
      <c r="R266" s="4"/>
      <c r="S266" s="4"/>
      <c r="T266" s="4"/>
      <c r="U266" s="4"/>
    </row>
    <row r="267" spans="1:21" x14ac:dyDescent="0.25">
      <c r="A267" s="4"/>
      <c r="B267" s="4"/>
      <c r="C267" s="4"/>
      <c r="D267" s="4"/>
      <c r="E267" s="4"/>
      <c r="F267" s="4"/>
      <c r="G267" s="4"/>
      <c r="H267" s="4"/>
      <c r="I267" s="5"/>
      <c r="J267" s="5"/>
      <c r="K267" s="4"/>
      <c r="L267" s="4"/>
      <c r="M267" s="4"/>
      <c r="N267" s="6"/>
      <c r="O267" s="4"/>
      <c r="P267" s="4"/>
      <c r="Q267" s="4"/>
      <c r="R267" s="4"/>
      <c r="S267" s="4"/>
      <c r="T267" s="4"/>
      <c r="U267" s="4"/>
    </row>
    <row r="268" spans="1:21" x14ac:dyDescent="0.25">
      <c r="A268" s="4"/>
      <c r="B268" s="4"/>
      <c r="C268" s="4"/>
      <c r="D268" s="4"/>
      <c r="E268" s="4"/>
      <c r="F268" s="4"/>
      <c r="G268" s="4"/>
      <c r="H268" s="4"/>
      <c r="I268" s="5"/>
      <c r="J268" s="5"/>
      <c r="K268" s="4"/>
      <c r="L268" s="4"/>
      <c r="M268" s="4"/>
      <c r="N268" s="6"/>
      <c r="O268" s="4"/>
      <c r="P268" s="4"/>
      <c r="Q268" s="4"/>
      <c r="R268" s="4"/>
      <c r="S268" s="4"/>
      <c r="T268" s="4"/>
      <c r="U268" s="4"/>
    </row>
    <row r="269" spans="1:21" x14ac:dyDescent="0.25">
      <c r="A269" s="4"/>
      <c r="B269" s="4"/>
      <c r="C269" s="4"/>
      <c r="D269" s="4"/>
      <c r="E269" s="4"/>
      <c r="F269" s="4"/>
      <c r="G269" s="4"/>
      <c r="H269" s="4"/>
      <c r="I269" s="5"/>
      <c r="J269" s="5"/>
      <c r="K269" s="4"/>
      <c r="L269" s="4"/>
      <c r="M269" s="4"/>
      <c r="N269" s="6"/>
      <c r="O269" s="4"/>
      <c r="P269" s="4"/>
      <c r="Q269" s="4"/>
      <c r="R269" s="4"/>
      <c r="S269" s="4"/>
      <c r="T269" s="4"/>
      <c r="U269" s="4"/>
    </row>
    <row r="270" spans="1:21" x14ac:dyDescent="0.25">
      <c r="A270" s="4"/>
      <c r="B270" s="4"/>
      <c r="C270" s="4"/>
      <c r="D270" s="4"/>
      <c r="E270" s="4"/>
      <c r="F270" s="4"/>
      <c r="G270" s="4"/>
      <c r="H270" s="4"/>
      <c r="I270" s="5"/>
      <c r="J270" s="5"/>
      <c r="K270" s="4"/>
      <c r="L270" s="4"/>
      <c r="M270" s="4"/>
      <c r="N270" s="6"/>
      <c r="O270" s="4"/>
      <c r="P270" s="4"/>
      <c r="Q270" s="4"/>
      <c r="R270" s="4"/>
      <c r="S270" s="4"/>
      <c r="T270" s="4"/>
      <c r="U270" s="4"/>
    </row>
    <row r="271" spans="1:21" x14ac:dyDescent="0.25">
      <c r="A271" s="6"/>
      <c r="B271" s="4"/>
      <c r="C271" s="4"/>
      <c r="D271" s="4"/>
      <c r="E271" s="4"/>
      <c r="F271" s="4"/>
      <c r="G271" s="4"/>
      <c r="H271" s="4"/>
      <c r="I271" s="5"/>
      <c r="J271" s="5"/>
      <c r="K271" s="4"/>
      <c r="L271" s="4"/>
      <c r="M271" s="4"/>
      <c r="N271" s="6"/>
      <c r="O271" s="4"/>
      <c r="P271" s="4"/>
      <c r="Q271" s="4"/>
      <c r="R271" s="4"/>
      <c r="S271" s="4"/>
      <c r="T271" s="4"/>
      <c r="U271" s="4"/>
    </row>
    <row r="272" spans="1:21" x14ac:dyDescent="0.25">
      <c r="A272" s="4"/>
      <c r="B272" s="4"/>
      <c r="C272" s="4"/>
      <c r="D272" s="4"/>
      <c r="E272" s="4"/>
      <c r="F272" s="4"/>
      <c r="G272" s="4"/>
      <c r="H272" s="4"/>
      <c r="I272" s="5"/>
      <c r="J272" s="5"/>
      <c r="K272" s="4"/>
      <c r="L272" s="4"/>
      <c r="M272" s="4"/>
      <c r="N272" s="6"/>
      <c r="O272" s="4"/>
      <c r="P272" s="4"/>
      <c r="Q272" s="4"/>
      <c r="R272" s="4"/>
      <c r="S272" s="4"/>
      <c r="T272" s="4"/>
      <c r="U272" s="4"/>
    </row>
    <row r="273" spans="1:21" x14ac:dyDescent="0.25">
      <c r="A273" s="4"/>
      <c r="B273" s="4"/>
      <c r="C273" s="4"/>
      <c r="D273" s="4"/>
      <c r="E273" s="4"/>
      <c r="F273" s="4"/>
      <c r="G273" s="4"/>
      <c r="H273" s="4"/>
      <c r="I273" s="5"/>
      <c r="J273" s="5"/>
      <c r="K273" s="4"/>
      <c r="L273" s="4"/>
      <c r="M273" s="4"/>
      <c r="N273" s="6"/>
      <c r="O273" s="4"/>
      <c r="P273" s="4"/>
      <c r="Q273" s="4"/>
      <c r="R273" s="4"/>
      <c r="S273" s="4"/>
      <c r="T273" s="4"/>
      <c r="U273" s="4"/>
    </row>
    <row r="274" spans="1:21" x14ac:dyDescent="0.25">
      <c r="A274" s="4"/>
      <c r="B274" s="4"/>
      <c r="C274" s="4"/>
      <c r="D274" s="4"/>
      <c r="E274" s="4"/>
      <c r="F274" s="4"/>
      <c r="G274" s="4"/>
      <c r="H274" s="4"/>
      <c r="I274" s="5"/>
      <c r="J274" s="5"/>
      <c r="K274" s="4"/>
      <c r="L274" s="4"/>
      <c r="M274" s="4"/>
      <c r="N274" s="6"/>
      <c r="O274" s="4"/>
      <c r="P274" s="4"/>
      <c r="Q274" s="4"/>
      <c r="R274" s="4"/>
      <c r="S274" s="4"/>
      <c r="T274" s="4"/>
      <c r="U274" s="4"/>
    </row>
    <row r="275" spans="1:21" x14ac:dyDescent="0.25">
      <c r="A275" s="4"/>
      <c r="B275" s="4"/>
      <c r="C275" s="4"/>
      <c r="D275" s="4"/>
      <c r="E275" s="4"/>
      <c r="F275" s="4"/>
      <c r="G275" s="4"/>
      <c r="H275" s="4"/>
      <c r="I275" s="5"/>
      <c r="J275" s="5"/>
      <c r="K275" s="4"/>
      <c r="L275" s="4"/>
      <c r="M275" s="4"/>
      <c r="N275" s="6"/>
      <c r="O275" s="4"/>
      <c r="P275" s="4"/>
      <c r="Q275" s="4"/>
      <c r="R275" s="4"/>
      <c r="S275" s="4"/>
      <c r="T275" s="4"/>
      <c r="U275" s="4"/>
    </row>
    <row r="276" spans="1:21" x14ac:dyDescent="0.25">
      <c r="A276" s="4"/>
      <c r="B276" s="4"/>
      <c r="C276" s="4"/>
      <c r="D276" s="4"/>
      <c r="E276" s="4"/>
      <c r="F276" s="4"/>
      <c r="G276" s="4"/>
      <c r="H276" s="4"/>
      <c r="I276" s="5"/>
      <c r="J276" s="5"/>
      <c r="K276" s="4"/>
      <c r="L276" s="4"/>
      <c r="M276" s="4"/>
      <c r="N276" s="6"/>
      <c r="O276" s="4"/>
      <c r="P276" s="4"/>
      <c r="Q276" s="4"/>
      <c r="R276" s="4"/>
      <c r="S276" s="4"/>
      <c r="T276" s="4"/>
      <c r="U276" s="4"/>
    </row>
    <row r="277" spans="1:21" x14ac:dyDescent="0.25">
      <c r="A277" s="4"/>
      <c r="B277" s="4"/>
      <c r="C277" s="4"/>
      <c r="D277" s="4"/>
      <c r="E277" s="4"/>
      <c r="F277" s="4"/>
      <c r="G277" s="4"/>
      <c r="H277" s="4"/>
      <c r="I277" s="5"/>
      <c r="J277" s="5"/>
      <c r="K277" s="4"/>
      <c r="L277" s="4"/>
      <c r="M277" s="4"/>
      <c r="N277" s="4"/>
      <c r="O277" s="4"/>
      <c r="P277" s="4"/>
      <c r="Q277" s="4"/>
      <c r="R277" s="4"/>
      <c r="S277" s="4"/>
      <c r="T277" s="4"/>
      <c r="U277" s="4"/>
    </row>
    <row r="278" spans="1:21" x14ac:dyDescent="0.25">
      <c r="A278" s="4"/>
      <c r="B278" s="4"/>
      <c r="C278" s="4"/>
      <c r="D278" s="4"/>
      <c r="E278" s="4"/>
      <c r="F278" s="4"/>
      <c r="G278" s="4"/>
      <c r="H278" s="4"/>
      <c r="I278" s="5"/>
      <c r="J278" s="5"/>
      <c r="K278" s="4"/>
      <c r="L278" s="4"/>
      <c r="M278" s="4"/>
      <c r="N278" s="6"/>
      <c r="O278" s="4"/>
      <c r="P278" s="4"/>
      <c r="Q278" s="4"/>
      <c r="R278" s="4"/>
      <c r="S278" s="4"/>
      <c r="T278" s="4"/>
      <c r="U278" s="4"/>
    </row>
    <row r="279" spans="1:21" x14ac:dyDescent="0.25">
      <c r="A279" s="4"/>
      <c r="B279" s="4"/>
      <c r="C279" s="4"/>
      <c r="D279" s="4"/>
      <c r="E279" s="4"/>
      <c r="F279" s="4"/>
      <c r="G279" s="4"/>
      <c r="H279" s="4"/>
      <c r="I279" s="5"/>
      <c r="J279" s="5"/>
      <c r="K279" s="4"/>
      <c r="L279" s="4"/>
      <c r="M279" s="4"/>
      <c r="N279" s="6"/>
      <c r="O279" s="4"/>
      <c r="P279" s="4"/>
      <c r="Q279" s="4"/>
      <c r="R279" s="4"/>
      <c r="S279" s="4"/>
      <c r="T279" s="4"/>
      <c r="U279" s="4"/>
    </row>
    <row r="280" spans="1:21" x14ac:dyDescent="0.25">
      <c r="A280" s="4"/>
      <c r="B280" s="4"/>
      <c r="C280" s="4"/>
      <c r="D280" s="4"/>
      <c r="E280" s="4"/>
      <c r="F280" s="4"/>
      <c r="G280" s="4"/>
      <c r="H280" s="4"/>
      <c r="I280" s="5"/>
      <c r="J280" s="5"/>
      <c r="K280" s="4"/>
      <c r="L280" s="4"/>
      <c r="M280" s="4"/>
      <c r="N280" s="6"/>
      <c r="O280" s="4"/>
      <c r="P280" s="4"/>
      <c r="Q280" s="4"/>
      <c r="R280" s="4"/>
      <c r="S280" s="4"/>
      <c r="T280" s="4"/>
      <c r="U280" s="4"/>
    </row>
    <row r="281" spans="1:21" x14ac:dyDescent="0.25">
      <c r="A281" s="4"/>
      <c r="B281" s="4"/>
      <c r="C281" s="4"/>
      <c r="D281" s="4"/>
      <c r="E281" s="4"/>
      <c r="F281" s="4"/>
      <c r="G281" s="4"/>
      <c r="H281" s="4"/>
      <c r="I281" s="5"/>
      <c r="J281" s="5"/>
      <c r="K281" s="4"/>
      <c r="L281" s="4"/>
      <c r="M281" s="4"/>
      <c r="N281" s="6"/>
      <c r="O281" s="4"/>
      <c r="P281" s="4"/>
      <c r="Q281" s="4"/>
      <c r="R281" s="4"/>
      <c r="S281" s="4"/>
      <c r="T281" s="4"/>
      <c r="U281" s="4"/>
    </row>
    <row r="282" spans="1:21" x14ac:dyDescent="0.25">
      <c r="A282" s="4"/>
      <c r="B282" s="4"/>
      <c r="C282" s="4"/>
      <c r="D282" s="4"/>
      <c r="E282" s="4"/>
      <c r="F282" s="4"/>
      <c r="G282" s="4"/>
      <c r="H282" s="4"/>
      <c r="I282" s="5"/>
      <c r="J282" s="5"/>
      <c r="K282" s="4"/>
      <c r="L282" s="4"/>
      <c r="M282" s="4"/>
      <c r="N282" s="4"/>
      <c r="O282" s="4"/>
      <c r="P282" s="4"/>
      <c r="Q282" s="4"/>
      <c r="R282" s="4"/>
      <c r="S282" s="4"/>
      <c r="T282" s="4"/>
      <c r="U282" s="4"/>
    </row>
    <row r="283" spans="1:21" x14ac:dyDescent="0.25">
      <c r="A283" s="4"/>
      <c r="B283" s="4"/>
      <c r="C283" s="4"/>
      <c r="D283" s="4"/>
      <c r="E283" s="4"/>
      <c r="F283" s="4"/>
      <c r="G283" s="4"/>
      <c r="H283" s="4"/>
      <c r="I283" s="5"/>
      <c r="J283" s="5"/>
      <c r="K283" s="4"/>
      <c r="L283" s="4"/>
      <c r="M283" s="6"/>
      <c r="N283" s="6"/>
      <c r="O283" s="4"/>
      <c r="P283" s="4"/>
      <c r="Q283" s="4"/>
      <c r="R283" s="4"/>
      <c r="S283" s="4"/>
      <c r="T283" s="4"/>
      <c r="U283" s="4"/>
    </row>
    <row r="284" spans="1:21" x14ac:dyDescent="0.25">
      <c r="A284" s="6"/>
      <c r="B284" s="4"/>
      <c r="C284" s="4"/>
      <c r="D284" s="4"/>
      <c r="E284" s="4"/>
      <c r="F284" s="4"/>
      <c r="G284" s="4"/>
      <c r="H284" s="4"/>
      <c r="I284" s="5"/>
      <c r="J284" s="5"/>
      <c r="K284" s="4"/>
      <c r="L284" s="4"/>
      <c r="M284" s="4"/>
      <c r="N284" s="6"/>
      <c r="O284" s="4"/>
      <c r="P284" s="4"/>
      <c r="Q284" s="4"/>
      <c r="R284" s="4"/>
      <c r="S284" s="4"/>
      <c r="T284" s="4"/>
      <c r="U284" s="4"/>
    </row>
    <row r="285" spans="1:21" x14ac:dyDescent="0.25">
      <c r="A285" s="6"/>
      <c r="B285" s="4"/>
      <c r="C285" s="4"/>
      <c r="D285" s="4"/>
      <c r="E285" s="4"/>
      <c r="F285" s="4"/>
      <c r="G285" s="4"/>
      <c r="H285" s="4"/>
      <c r="I285" s="5"/>
      <c r="J285" s="5"/>
      <c r="K285" s="4"/>
      <c r="L285" s="4"/>
      <c r="M285" s="4"/>
      <c r="N285" s="6"/>
      <c r="O285" s="4"/>
      <c r="P285" s="4"/>
      <c r="Q285" s="4"/>
      <c r="R285" s="4"/>
      <c r="S285" s="4"/>
      <c r="T285" s="4"/>
      <c r="U285" s="4"/>
    </row>
    <row r="286" spans="1:21" x14ac:dyDescent="0.25">
      <c r="A286" s="4"/>
      <c r="B286" s="4"/>
      <c r="C286" s="4"/>
      <c r="D286" s="4"/>
      <c r="E286" s="4"/>
      <c r="F286" s="4"/>
      <c r="G286" s="4"/>
      <c r="H286" s="4"/>
      <c r="I286" s="5"/>
      <c r="J286" s="5"/>
      <c r="K286" s="4"/>
      <c r="L286" s="4"/>
      <c r="M286" s="4"/>
      <c r="N286" s="6"/>
      <c r="O286" s="4"/>
      <c r="P286" s="4"/>
      <c r="Q286" s="4"/>
      <c r="R286" s="4"/>
      <c r="S286" s="4"/>
      <c r="T286" s="4"/>
      <c r="U286" s="4"/>
    </row>
    <row r="287" spans="1:21" x14ac:dyDescent="0.25">
      <c r="A287" s="4"/>
      <c r="B287" s="4"/>
      <c r="C287" s="4"/>
      <c r="D287" s="4"/>
      <c r="E287" s="4"/>
      <c r="F287" s="4"/>
      <c r="G287" s="4"/>
      <c r="H287" s="4"/>
      <c r="I287" s="5"/>
      <c r="J287" s="5"/>
      <c r="K287" s="4"/>
      <c r="L287" s="4"/>
      <c r="M287" s="4"/>
      <c r="N287" s="6"/>
      <c r="O287" s="4"/>
      <c r="P287" s="4"/>
      <c r="Q287" s="4"/>
      <c r="R287" s="4"/>
      <c r="S287" s="4"/>
      <c r="T287" s="4"/>
      <c r="U287" s="4"/>
    </row>
    <row r="288" spans="1:21" x14ac:dyDescent="0.25">
      <c r="A288" s="4"/>
      <c r="B288" s="4"/>
      <c r="C288" s="4"/>
      <c r="D288" s="4"/>
      <c r="E288" s="4"/>
      <c r="F288" s="4"/>
      <c r="G288" s="4"/>
      <c r="H288" s="4"/>
      <c r="I288" s="5"/>
      <c r="J288" s="5"/>
      <c r="K288" s="4"/>
      <c r="L288" s="4"/>
      <c r="M288" s="4"/>
      <c r="N288" s="6"/>
      <c r="O288" s="4"/>
      <c r="P288" s="4"/>
      <c r="Q288" s="4"/>
      <c r="R288" s="4"/>
      <c r="S288" s="4"/>
      <c r="T288" s="4"/>
      <c r="U288" s="4"/>
    </row>
    <row r="289" spans="1:21" x14ac:dyDescent="0.25">
      <c r="A289" s="4"/>
      <c r="B289" s="4"/>
      <c r="C289" s="4"/>
      <c r="D289" s="4"/>
      <c r="E289" s="4"/>
      <c r="F289" s="4"/>
      <c r="G289" s="4"/>
      <c r="H289" s="4"/>
      <c r="I289" s="5"/>
      <c r="J289" s="5"/>
      <c r="K289" s="4"/>
      <c r="L289" s="4"/>
      <c r="M289" s="4"/>
      <c r="N289" s="6"/>
      <c r="O289" s="4"/>
      <c r="P289" s="4"/>
      <c r="Q289" s="4"/>
      <c r="R289" s="4"/>
      <c r="S289" s="4"/>
      <c r="T289" s="4"/>
      <c r="U289" s="4"/>
    </row>
    <row r="290" spans="1:21" x14ac:dyDescent="0.25">
      <c r="A290" s="4"/>
      <c r="B290" s="4"/>
      <c r="C290" s="4"/>
      <c r="D290" s="4"/>
      <c r="E290" s="4"/>
      <c r="F290" s="4"/>
      <c r="G290" s="4"/>
      <c r="H290" s="4"/>
      <c r="I290" s="5"/>
      <c r="J290" s="5"/>
      <c r="K290" s="4"/>
      <c r="L290" s="4"/>
      <c r="M290" s="4"/>
      <c r="N290" s="6"/>
      <c r="O290" s="4"/>
      <c r="P290" s="4"/>
      <c r="Q290" s="4"/>
      <c r="R290" s="4"/>
      <c r="S290" s="4"/>
      <c r="T290" s="4"/>
      <c r="U290" s="4"/>
    </row>
    <row r="291" spans="1:21" x14ac:dyDescent="0.25">
      <c r="A291" s="4"/>
      <c r="B291" s="4"/>
      <c r="C291" s="4"/>
      <c r="D291" s="4"/>
      <c r="E291" s="4"/>
      <c r="F291" s="4"/>
      <c r="G291" s="4"/>
      <c r="H291" s="4"/>
      <c r="I291" s="5"/>
      <c r="J291" s="5"/>
      <c r="K291" s="4"/>
      <c r="L291" s="4"/>
      <c r="M291" s="4"/>
      <c r="N291" s="6"/>
      <c r="O291" s="4"/>
      <c r="P291" s="4"/>
      <c r="Q291" s="4"/>
      <c r="R291" s="4"/>
      <c r="S291" s="4"/>
      <c r="T291" s="4"/>
      <c r="U291" s="4"/>
    </row>
    <row r="292" spans="1:21" x14ac:dyDescent="0.25">
      <c r="A292" s="4"/>
      <c r="B292" s="4"/>
      <c r="C292" s="4"/>
      <c r="D292" s="4"/>
      <c r="E292" s="4"/>
      <c r="F292" s="4"/>
      <c r="G292" s="4"/>
      <c r="H292" s="4"/>
      <c r="I292" s="5"/>
      <c r="J292" s="5"/>
      <c r="K292" s="4"/>
      <c r="L292" s="4"/>
      <c r="M292" s="4"/>
      <c r="N292" s="4"/>
      <c r="O292" s="4"/>
      <c r="P292" s="4"/>
      <c r="Q292" s="4"/>
      <c r="R292" s="4"/>
      <c r="S292" s="4"/>
      <c r="T292" s="4"/>
      <c r="U292" s="4"/>
    </row>
    <row r="293" spans="1:21" x14ac:dyDescent="0.25">
      <c r="A293" s="4"/>
      <c r="B293" s="4"/>
      <c r="C293" s="4"/>
      <c r="D293" s="4"/>
      <c r="E293" s="4"/>
      <c r="F293" s="4"/>
      <c r="G293" s="4"/>
      <c r="H293" s="4"/>
      <c r="I293" s="5"/>
      <c r="J293" s="5"/>
      <c r="K293" s="4"/>
      <c r="L293" s="4"/>
      <c r="M293" s="4"/>
      <c r="N293" s="4"/>
      <c r="O293" s="4"/>
      <c r="P293" s="4"/>
      <c r="Q293" s="4"/>
      <c r="R293" s="4"/>
      <c r="S293" s="4"/>
      <c r="T293" s="4"/>
      <c r="U293" s="4"/>
    </row>
    <row r="294" spans="1:21" x14ac:dyDescent="0.25">
      <c r="A294" s="4"/>
      <c r="B294" s="4"/>
      <c r="C294" s="4"/>
      <c r="D294" s="4"/>
      <c r="E294" s="4"/>
      <c r="F294" s="4"/>
      <c r="G294" s="4"/>
      <c r="H294" s="4"/>
      <c r="I294" s="5"/>
      <c r="J294" s="5"/>
      <c r="K294" s="4"/>
      <c r="L294" s="4"/>
      <c r="M294" s="4"/>
      <c r="N294" s="4"/>
      <c r="O294" s="4"/>
      <c r="P294" s="4"/>
      <c r="Q294" s="4"/>
      <c r="R294" s="4"/>
      <c r="S294" s="4"/>
      <c r="T294" s="4"/>
      <c r="U294" s="4"/>
    </row>
    <row r="295" spans="1:21" x14ac:dyDescent="0.25">
      <c r="A295" s="4"/>
      <c r="B295" s="4"/>
      <c r="C295" s="4"/>
      <c r="D295" s="4"/>
      <c r="E295" s="4"/>
      <c r="F295" s="4"/>
      <c r="G295" s="4"/>
      <c r="H295" s="4"/>
      <c r="I295" s="5"/>
      <c r="J295" s="5"/>
      <c r="K295" s="4"/>
      <c r="L295" s="4"/>
      <c r="M295" s="4"/>
      <c r="N295" s="4"/>
      <c r="O295" s="4"/>
      <c r="P295" s="4"/>
      <c r="Q295" s="4"/>
      <c r="R295" s="4"/>
      <c r="S295" s="4"/>
      <c r="T295" s="4"/>
      <c r="U295" s="4"/>
    </row>
    <row r="296" spans="1:21" x14ac:dyDescent="0.25">
      <c r="A296" s="4"/>
      <c r="B296" s="4"/>
      <c r="C296" s="4"/>
      <c r="D296" s="4"/>
      <c r="E296" s="4"/>
      <c r="F296" s="4"/>
      <c r="G296" s="4"/>
      <c r="H296" s="4"/>
      <c r="I296" s="5"/>
      <c r="J296" s="5"/>
      <c r="K296" s="4"/>
      <c r="L296" s="4"/>
      <c r="M296" s="4"/>
      <c r="N296" s="4"/>
      <c r="O296" s="4"/>
      <c r="P296" s="4"/>
      <c r="Q296" s="4"/>
      <c r="R296" s="4"/>
      <c r="S296" s="4"/>
      <c r="T296" s="4"/>
      <c r="U296" s="4"/>
    </row>
    <row r="297" spans="1:21" x14ac:dyDescent="0.25">
      <c r="A297" s="4"/>
      <c r="B297" s="4"/>
      <c r="C297" s="4"/>
      <c r="D297" s="4"/>
      <c r="E297" s="4"/>
      <c r="F297" s="4"/>
      <c r="G297" s="4"/>
      <c r="H297" s="4"/>
      <c r="I297" s="5"/>
      <c r="J297" s="5"/>
      <c r="K297" s="4"/>
      <c r="L297" s="4"/>
      <c r="M297" s="4"/>
      <c r="N297" s="6"/>
      <c r="O297" s="4"/>
      <c r="P297" s="4"/>
      <c r="Q297" s="4"/>
      <c r="R297" s="4"/>
      <c r="S297" s="4"/>
      <c r="T297" s="4"/>
      <c r="U297" s="4"/>
    </row>
    <row r="298" spans="1:21" x14ac:dyDescent="0.25">
      <c r="A298" s="4"/>
      <c r="B298" s="4"/>
      <c r="C298" s="4"/>
      <c r="D298" s="4"/>
      <c r="E298" s="4"/>
      <c r="F298" s="4"/>
      <c r="G298" s="4"/>
      <c r="H298" s="4"/>
      <c r="I298" s="5"/>
      <c r="J298" s="5"/>
      <c r="K298" s="4"/>
      <c r="L298" s="4"/>
      <c r="M298" s="4"/>
      <c r="N298" s="6"/>
      <c r="O298" s="4"/>
      <c r="P298" s="4"/>
      <c r="Q298" s="4"/>
      <c r="R298" s="4"/>
      <c r="S298" s="4"/>
      <c r="T298" s="4"/>
      <c r="U298" s="4"/>
    </row>
    <row r="299" spans="1:21" x14ac:dyDescent="0.25">
      <c r="A299" s="4"/>
      <c r="B299" s="4"/>
      <c r="C299" s="4"/>
      <c r="D299" s="4"/>
      <c r="E299" s="4"/>
      <c r="F299" s="4"/>
      <c r="G299" s="4"/>
      <c r="H299" s="4"/>
      <c r="I299" s="5"/>
      <c r="J299" s="5"/>
      <c r="K299" s="4"/>
      <c r="L299" s="4"/>
      <c r="M299" s="4"/>
      <c r="N299" s="6"/>
      <c r="O299" s="4"/>
      <c r="P299" s="4"/>
      <c r="Q299" s="4"/>
      <c r="R299" s="4"/>
      <c r="S299" s="4"/>
      <c r="T299" s="4"/>
      <c r="U299" s="4"/>
    </row>
    <row r="300" spans="1:21" x14ac:dyDescent="0.25">
      <c r="A300" s="4"/>
      <c r="B300" s="4"/>
      <c r="C300" s="4"/>
      <c r="D300" s="4"/>
      <c r="E300" s="4"/>
      <c r="F300" s="4"/>
      <c r="G300" s="4"/>
      <c r="H300" s="4"/>
      <c r="I300" s="5"/>
      <c r="J300" s="5"/>
      <c r="K300" s="4"/>
      <c r="L300" s="4"/>
      <c r="M300" s="4"/>
      <c r="N300" s="6"/>
      <c r="O300" s="4"/>
      <c r="P300" s="4"/>
      <c r="Q300" s="4"/>
      <c r="R300" s="4"/>
      <c r="S300" s="4"/>
      <c r="T300" s="4"/>
      <c r="U300" s="4"/>
    </row>
    <row r="301" spans="1:21" x14ac:dyDescent="0.25">
      <c r="A301" s="4"/>
      <c r="B301" s="4"/>
      <c r="C301" s="4"/>
      <c r="D301" s="4"/>
      <c r="E301" s="4"/>
      <c r="F301" s="4"/>
      <c r="G301" s="4"/>
      <c r="H301" s="4"/>
      <c r="I301" s="5"/>
      <c r="J301" s="5"/>
      <c r="K301" s="4"/>
      <c r="L301" s="4"/>
      <c r="M301" s="4"/>
      <c r="N301" s="6"/>
      <c r="O301" s="4"/>
      <c r="P301" s="4"/>
      <c r="Q301" s="4"/>
      <c r="R301" s="4"/>
      <c r="S301" s="4"/>
      <c r="T301" s="4"/>
      <c r="U301" s="4"/>
    </row>
  </sheetData>
  <mergeCells count="1">
    <mergeCell ref="A1:U3"/>
  </mergeCells>
  <hyperlinks>
    <hyperlink ref="Q5" r:id="rId1" xr:uid="{8EBBA877-6B3C-46BA-A42A-15F4A74A4B1B}"/>
    <hyperlink ref="Q6" r:id="rId2" xr:uid="{A7543E0F-BF44-4D7A-897A-9AF1430F5936}"/>
    <hyperlink ref="Q7" r:id="rId3" xr:uid="{753969D8-6C43-4648-B953-9D14C670944E}"/>
    <hyperlink ref="Q8" r:id="rId4" xr:uid="{E7F1E60A-1EAD-4A2B-9FC5-927402297AFB}"/>
    <hyperlink ref="Q9" r:id="rId5" xr:uid="{8E037232-4FA5-4FF4-9538-E28E9DCAA323}"/>
    <hyperlink ref="Q10" r:id="rId6" xr:uid="{2C82F09B-EB6E-415E-9765-09F6E3190972}"/>
    <hyperlink ref="Q11" r:id="rId7" xr:uid="{87790E6F-488C-44F1-9C53-8DEFFC8F3256}"/>
    <hyperlink ref="Q12" r:id="rId8" xr:uid="{D6E97298-6A66-4022-B780-FF30A543D8D3}"/>
    <hyperlink ref="Q15" r:id="rId9" xr:uid="{6A8F3F9D-AE69-4BF9-AB5A-2CFCFDFAC721}"/>
    <hyperlink ref="Q14" r:id="rId10" xr:uid="{7E3C9083-AAE6-460D-BA31-520EA75CEACF}"/>
    <hyperlink ref="Q16" r:id="rId11" xr:uid="{0F3D92EC-E9B1-482C-9A15-82567BF1245C}"/>
    <hyperlink ref="Q13" r:id="rId12" xr:uid="{F5D1C912-8C62-440B-A3B6-9B8F36F65169}"/>
    <hyperlink ref="Q17" r:id="rId13" xr:uid="{E6073EF3-C466-42FA-99D4-F65DE5FC02A6}"/>
    <hyperlink ref="Q18" r:id="rId14" xr:uid="{5DDDC401-EAE7-4A33-BEF3-3E9EDC3FE581}"/>
    <hyperlink ref="Q19" r:id="rId15" xr:uid="{64BC2826-2450-4260-A65A-7980CD1178AF}"/>
    <hyperlink ref="Q20" r:id="rId16" xr:uid="{AA5BA7A7-D151-47E3-AC51-C74FE2AD2117}"/>
    <hyperlink ref="Q21" r:id="rId17" xr:uid="{AF671387-3AD9-4604-AED4-477A5FA14A7F}"/>
    <hyperlink ref="Q22" r:id="rId18" xr:uid="{1145CFDF-ECB0-4E75-8599-11C412DF19C4}"/>
    <hyperlink ref="Q23" r:id="rId19" xr:uid="{E3E2BB15-FCAA-49C5-9BBB-08C4609ED6F4}"/>
    <hyperlink ref="Q24" r:id="rId20" xr:uid="{07B5C545-B5EA-402C-980C-35C2633DF4DC}"/>
    <hyperlink ref="Q27" r:id="rId21" xr:uid="{2B209DD2-479A-4EEF-942F-1D5ABFC1C2BE}"/>
    <hyperlink ref="Q25" r:id="rId22" xr:uid="{DBE70E2E-0C9D-4D4A-B0DE-1B94F5370C0C}"/>
    <hyperlink ref="Q26" r:id="rId23" xr:uid="{180FEBF5-134D-4B01-88B0-7D08AF968C1A}"/>
    <hyperlink ref="Q28" r:id="rId24" xr:uid="{EA1BE0CF-0B34-46B5-BB2B-5AAFD92EA835}"/>
    <hyperlink ref="Q29" r:id="rId25" xr:uid="{9BD44718-897D-40DE-A58F-77B726FBCA9A}"/>
    <hyperlink ref="Q30" r:id="rId26" xr:uid="{481BF474-9A61-4E7D-96E8-C834404484A3}"/>
    <hyperlink ref="Q31" r:id="rId27" xr:uid="{96A3B57B-7580-4199-8C03-2D7AE463F746}"/>
    <hyperlink ref="Q33" r:id="rId28" xr:uid="{C9582C59-3845-492C-A069-1DC817ADC250}"/>
    <hyperlink ref="Q36" r:id="rId29" xr:uid="{8B3213C4-14CA-481F-9AA0-A8D9F76C2E1B}"/>
    <hyperlink ref="Q39" r:id="rId30" xr:uid="{1E36D5E5-749A-46C8-9C1D-B5D132EE94D9}"/>
    <hyperlink ref="Q41" r:id="rId31" xr:uid="{DEFF20A3-3361-4304-B506-5274624CD399}"/>
    <hyperlink ref="Q43" r:id="rId32" xr:uid="{04792D67-BEB9-44E2-A7BF-A13A0285C1F2}"/>
    <hyperlink ref="Q46" r:id="rId33" xr:uid="{C1123BAF-DBFA-4F7F-8BD6-99AFE58884B8}"/>
    <hyperlink ref="Q48" r:id="rId34" xr:uid="{B52F33BB-07D2-4E1B-BE25-470583B2FAA4}"/>
    <hyperlink ref="Q32" r:id="rId35" xr:uid="{0619A51C-DCB8-4D9F-AA24-D329CFCDBFB9}"/>
    <hyperlink ref="Q34" r:id="rId36" xr:uid="{2FA09B53-56CB-40ED-905B-EFB3802D34C2}"/>
    <hyperlink ref="Q35" r:id="rId37" xr:uid="{BC87A319-E50D-4BDF-BBBA-8ACAA2E1F716}"/>
    <hyperlink ref="Q37" r:id="rId38" xr:uid="{48577378-0E24-4986-A2CC-98C79B35963B}"/>
    <hyperlink ref="Q38" r:id="rId39" xr:uid="{F799B1B5-C239-4E0D-A2FD-F8A10A300207}"/>
    <hyperlink ref="Q40" r:id="rId40" xr:uid="{13F07DD4-6146-4414-A602-51BB44B56B50}"/>
    <hyperlink ref="Q42" r:id="rId41" xr:uid="{E1875043-76FC-419E-A446-5B8F63891369}"/>
    <hyperlink ref="Q44" r:id="rId42" xr:uid="{6AD6C6F7-C6F1-4949-8307-7BD8B81B1ED7}"/>
    <hyperlink ref="Q45" r:id="rId43" xr:uid="{1A37F2A8-FD04-40B6-956F-414D99C18BFF}"/>
    <hyperlink ref="Q47" r:id="rId44" xr:uid="{0E3FF1C4-7F17-46CC-8F9C-5A76C855A1A8}"/>
    <hyperlink ref="Q49" r:id="rId45" xr:uid="{51404D27-3C11-4DAA-96D5-1FA036EF92B7}"/>
    <hyperlink ref="Q50" r:id="rId46" xr:uid="{A5850C80-103B-494B-91EC-2CEB2D17ADB2}"/>
    <hyperlink ref="Q51" r:id="rId47" xr:uid="{BF9CA60E-A099-47BF-A367-4F93E8C46D37}"/>
    <hyperlink ref="Q52" r:id="rId48" xr:uid="{AE71282C-89B0-429D-B91B-5EB918687B14}"/>
    <hyperlink ref="Q53" r:id="rId49" xr:uid="{F22EFAAE-8F69-4FBE-8B7E-AFCE3E733D51}"/>
    <hyperlink ref="Q54" r:id="rId50" xr:uid="{00000000-0004-0000-0000-000000000000}"/>
    <hyperlink ref="Q55" r:id="rId51" xr:uid="{00000000-0004-0000-0000-000001000000}"/>
    <hyperlink ref="Q56" r:id="rId52" xr:uid="{00000000-0004-0000-0000-000002000000}"/>
    <hyperlink ref="Q57" r:id="rId53" xr:uid="{00000000-0004-0000-0000-000003000000}"/>
    <hyperlink ref="Q59:Q62" r:id="rId54" display="wnoguera@transitodelatlantico.gov.co" xr:uid="{00000000-0004-0000-0000-000004000000}"/>
    <hyperlink ref="Q63" r:id="rId55" xr:uid="{00000000-0004-0000-0000-000005000000}"/>
    <hyperlink ref="Q64" r:id="rId56" xr:uid="{00000000-0004-0000-0000-000006000000}"/>
    <hyperlink ref="Q66" r:id="rId57" xr:uid="{7EA6BB9F-2288-4009-9717-F632B2180180}"/>
    <hyperlink ref="Q67" r:id="rId58" xr:uid="{0FB8A573-F401-47C7-9923-7870190B0F5B}"/>
    <hyperlink ref="Q58" r:id="rId59" xr:uid="{49FFF06C-8EF5-4860-BF1A-DB6EB14AC5D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5523C-63FB-48B3-905E-022CB9E7FDFE}">
  <dimension ref="A1:BQ64"/>
  <sheetViews>
    <sheetView workbookViewId="0">
      <selection activeCell="I6" sqref="I6"/>
    </sheetView>
  </sheetViews>
  <sheetFormatPr baseColWidth="10" defaultRowHeight="13.2" x14ac:dyDescent="0.25"/>
  <cols>
    <col min="2" max="2" width="97.5546875" bestFit="1" customWidth="1"/>
    <col min="9" max="10" width="15.6640625" bestFit="1" customWidth="1"/>
    <col min="13" max="13" width="10.6640625" bestFit="1" customWidth="1"/>
    <col min="14" max="14" width="15" bestFit="1" customWidth="1"/>
    <col min="15" max="15" width="29.44140625" bestFit="1" customWidth="1"/>
    <col min="17" max="17" width="40.109375" bestFit="1" customWidth="1"/>
  </cols>
  <sheetData>
    <row r="1" spans="1:69" x14ac:dyDescent="0.25">
      <c r="A1" s="129" t="s">
        <v>107786</v>
      </c>
      <c r="B1" s="130"/>
      <c r="C1" s="130"/>
      <c r="D1" s="130"/>
      <c r="E1" s="130"/>
      <c r="F1" s="130"/>
      <c r="G1" s="130"/>
      <c r="H1" s="130"/>
      <c r="I1" s="131"/>
      <c r="J1" s="131"/>
      <c r="K1" s="130"/>
      <c r="L1" s="130"/>
      <c r="M1" s="130"/>
      <c r="N1" s="130"/>
      <c r="O1" s="130"/>
      <c r="P1" s="130"/>
      <c r="Q1" s="130"/>
      <c r="R1" s="130"/>
      <c r="S1" s="130"/>
      <c r="T1" s="130"/>
      <c r="U1" s="130"/>
    </row>
    <row r="2" spans="1:69" x14ac:dyDescent="0.25">
      <c r="A2" s="130"/>
      <c r="B2" s="130"/>
      <c r="C2" s="130"/>
      <c r="D2" s="130"/>
      <c r="E2" s="130"/>
      <c r="F2" s="130"/>
      <c r="G2" s="130"/>
      <c r="H2" s="130"/>
      <c r="I2" s="131"/>
      <c r="J2" s="131"/>
      <c r="K2" s="130"/>
      <c r="L2" s="130"/>
      <c r="M2" s="130"/>
      <c r="N2" s="130"/>
      <c r="O2" s="130"/>
      <c r="P2" s="130"/>
      <c r="Q2" s="130"/>
      <c r="R2" s="130"/>
      <c r="S2" s="130"/>
      <c r="T2" s="130"/>
      <c r="U2" s="130"/>
    </row>
    <row r="3" spans="1:69" x14ac:dyDescent="0.25">
      <c r="A3" s="130"/>
      <c r="B3" s="130"/>
      <c r="C3" s="130"/>
      <c r="D3" s="130"/>
      <c r="E3" s="130"/>
      <c r="F3" s="130"/>
      <c r="G3" s="130"/>
      <c r="H3" s="130"/>
      <c r="I3" s="131"/>
      <c r="J3" s="131"/>
      <c r="K3" s="130"/>
      <c r="L3" s="130"/>
      <c r="M3" s="130"/>
      <c r="N3" s="130"/>
      <c r="O3" s="130"/>
      <c r="P3" s="130"/>
      <c r="Q3" s="130"/>
      <c r="R3" s="130"/>
      <c r="S3" s="130"/>
      <c r="T3" s="130"/>
      <c r="U3" s="130"/>
    </row>
    <row r="4" spans="1:69" ht="100.5" customHeight="1" x14ac:dyDescent="0.25">
      <c r="A4" s="57" t="s">
        <v>107787</v>
      </c>
      <c r="B4" s="57" t="s">
        <v>107788</v>
      </c>
      <c r="C4" s="57" t="s">
        <v>107789</v>
      </c>
      <c r="D4" s="57" t="s">
        <v>107790</v>
      </c>
      <c r="E4" s="57" t="s">
        <v>107791</v>
      </c>
      <c r="F4" s="57" t="s">
        <v>5</v>
      </c>
      <c r="G4" s="57" t="s">
        <v>4</v>
      </c>
      <c r="H4" s="57" t="s">
        <v>39</v>
      </c>
      <c r="I4" s="58" t="s">
        <v>107792</v>
      </c>
      <c r="J4" s="58" t="s">
        <v>107793</v>
      </c>
      <c r="K4" s="57" t="s">
        <v>210</v>
      </c>
      <c r="L4" s="57" t="s">
        <v>94</v>
      </c>
      <c r="M4" s="57" t="s">
        <v>107794</v>
      </c>
      <c r="N4" s="57" t="s">
        <v>3</v>
      </c>
      <c r="O4" s="57" t="s">
        <v>107795</v>
      </c>
      <c r="P4" s="57" t="s">
        <v>107796</v>
      </c>
      <c r="Q4" s="57" t="s">
        <v>107797</v>
      </c>
      <c r="R4" s="57" t="s">
        <v>227</v>
      </c>
      <c r="S4" s="57" t="s">
        <v>240</v>
      </c>
      <c r="T4" s="57" t="s">
        <v>253</v>
      </c>
      <c r="U4" s="57" t="s">
        <v>266</v>
      </c>
      <c r="V4" s="9"/>
    </row>
    <row r="5" spans="1:69" ht="47.25" customHeight="1" x14ac:dyDescent="0.3">
      <c r="A5" s="61" t="s">
        <v>103631</v>
      </c>
      <c r="B5" s="55" t="s">
        <v>107835</v>
      </c>
      <c r="C5" s="61" t="s">
        <v>221</v>
      </c>
      <c r="D5" s="61" t="s">
        <v>221</v>
      </c>
      <c r="E5" s="61" t="s">
        <v>107799</v>
      </c>
      <c r="F5" s="61" t="s">
        <v>221</v>
      </c>
      <c r="G5" s="61" t="s">
        <v>147</v>
      </c>
      <c r="H5" s="61" t="s">
        <v>215</v>
      </c>
      <c r="I5" s="66">
        <v>38500000</v>
      </c>
      <c r="J5" s="66">
        <v>38500000</v>
      </c>
      <c r="K5" s="61" t="s">
        <v>215</v>
      </c>
      <c r="L5" s="61" t="s">
        <v>215</v>
      </c>
      <c r="M5" s="62"/>
      <c r="N5" s="61" t="s">
        <v>684</v>
      </c>
      <c r="O5" s="61" t="s">
        <v>107836</v>
      </c>
      <c r="P5" s="61" t="s">
        <v>107801</v>
      </c>
      <c r="Q5" s="61" t="s">
        <v>107837</v>
      </c>
      <c r="R5" s="63"/>
      <c r="S5" s="63"/>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row>
    <row r="6" spans="1:69" ht="47.25" customHeight="1" x14ac:dyDescent="0.3">
      <c r="A6" s="61" t="s">
        <v>103641</v>
      </c>
      <c r="B6" s="55" t="s">
        <v>107838</v>
      </c>
      <c r="C6" s="61" t="s">
        <v>221</v>
      </c>
      <c r="D6" s="61" t="s">
        <v>221</v>
      </c>
      <c r="E6" s="61" t="s">
        <v>107799</v>
      </c>
      <c r="F6" s="61" t="s">
        <v>221</v>
      </c>
      <c r="G6" s="61" t="s">
        <v>147</v>
      </c>
      <c r="H6" s="61" t="s">
        <v>215</v>
      </c>
      <c r="I6" s="66">
        <v>38500000</v>
      </c>
      <c r="J6" s="66">
        <v>45100000</v>
      </c>
      <c r="K6" s="61" t="s">
        <v>215</v>
      </c>
      <c r="L6" s="61" t="s">
        <v>215</v>
      </c>
      <c r="M6" s="62"/>
      <c r="N6" s="61" t="s">
        <v>684</v>
      </c>
      <c r="O6" s="61" t="s">
        <v>107836</v>
      </c>
      <c r="P6" s="61" t="s">
        <v>107801</v>
      </c>
      <c r="Q6" s="61" t="s">
        <v>107837</v>
      </c>
      <c r="R6" s="63"/>
      <c r="S6" s="63"/>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row>
    <row r="7" spans="1:69" ht="47.25" customHeight="1" x14ac:dyDescent="0.3">
      <c r="A7" s="61" t="s">
        <v>103631</v>
      </c>
      <c r="B7" s="55" t="s">
        <v>107839</v>
      </c>
      <c r="C7" s="61" t="s">
        <v>221</v>
      </c>
      <c r="D7" s="61" t="s">
        <v>221</v>
      </c>
      <c r="E7" s="61" t="s">
        <v>107799</v>
      </c>
      <c r="F7" s="61" t="s">
        <v>221</v>
      </c>
      <c r="G7" s="61" t="s">
        <v>147</v>
      </c>
      <c r="H7" s="61" t="s">
        <v>215</v>
      </c>
      <c r="I7" s="66">
        <v>38500000</v>
      </c>
      <c r="J7" s="66">
        <v>38500000</v>
      </c>
      <c r="K7" s="61" t="s">
        <v>215</v>
      </c>
      <c r="L7" s="61" t="s">
        <v>215</v>
      </c>
      <c r="M7" s="62"/>
      <c r="N7" s="61" t="s">
        <v>684</v>
      </c>
      <c r="O7" s="61" t="s">
        <v>107836</v>
      </c>
      <c r="P7" s="61" t="s">
        <v>107801</v>
      </c>
      <c r="Q7" s="61" t="s">
        <v>107837</v>
      </c>
      <c r="R7" s="63"/>
      <c r="S7" s="63"/>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row>
    <row r="8" spans="1:69" ht="52.5" customHeight="1" x14ac:dyDescent="0.3">
      <c r="A8" s="61" t="s">
        <v>103631</v>
      </c>
      <c r="B8" s="55" t="s">
        <v>107840</v>
      </c>
      <c r="C8" s="61" t="s">
        <v>221</v>
      </c>
      <c r="D8" s="61" t="s">
        <v>221</v>
      </c>
      <c r="E8" s="61" t="s">
        <v>107799</v>
      </c>
      <c r="F8" s="61" t="s">
        <v>221</v>
      </c>
      <c r="G8" s="61" t="s">
        <v>147</v>
      </c>
      <c r="H8" s="61" t="s">
        <v>215</v>
      </c>
      <c r="I8" s="66">
        <v>44000000</v>
      </c>
      <c r="J8" s="66">
        <v>44000000</v>
      </c>
      <c r="K8" s="61" t="s">
        <v>215</v>
      </c>
      <c r="L8" s="61" t="s">
        <v>215</v>
      </c>
      <c r="M8" s="62"/>
      <c r="N8" s="61" t="s">
        <v>684</v>
      </c>
      <c r="O8" s="61" t="s">
        <v>107836</v>
      </c>
      <c r="P8" s="61" t="s">
        <v>107801</v>
      </c>
      <c r="Q8" s="61" t="s">
        <v>107837</v>
      </c>
      <c r="R8" s="63"/>
      <c r="S8" s="63"/>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row>
    <row r="9" spans="1:69" ht="60.75" customHeight="1" x14ac:dyDescent="0.3">
      <c r="A9" s="61" t="s">
        <v>103631</v>
      </c>
      <c r="B9" s="55" t="s">
        <v>107841</v>
      </c>
      <c r="C9" s="61" t="s">
        <v>221</v>
      </c>
      <c r="D9" s="61" t="s">
        <v>221</v>
      </c>
      <c r="E9" s="61" t="s">
        <v>107799</v>
      </c>
      <c r="F9" s="61" t="s">
        <v>221</v>
      </c>
      <c r="G9" s="61" t="s">
        <v>147</v>
      </c>
      <c r="H9" s="61" t="s">
        <v>215</v>
      </c>
      <c r="I9" s="66">
        <v>41800000</v>
      </c>
      <c r="J9" s="66">
        <v>41800000</v>
      </c>
      <c r="K9" s="61" t="s">
        <v>215</v>
      </c>
      <c r="L9" s="61" t="s">
        <v>215</v>
      </c>
      <c r="M9" s="62"/>
      <c r="N9" s="61" t="s">
        <v>684</v>
      </c>
      <c r="O9" s="61" t="s">
        <v>107836</v>
      </c>
      <c r="P9" s="61" t="s">
        <v>107801</v>
      </c>
      <c r="Q9" s="61" t="s">
        <v>107837</v>
      </c>
      <c r="R9" s="63"/>
      <c r="S9" s="63"/>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row>
    <row r="10" spans="1:69" ht="47.25" customHeight="1" x14ac:dyDescent="0.3">
      <c r="A10" s="61" t="s">
        <v>103631</v>
      </c>
      <c r="B10" s="55" t="s">
        <v>107835</v>
      </c>
      <c r="C10" s="61" t="s">
        <v>221</v>
      </c>
      <c r="D10" s="61" t="s">
        <v>221</v>
      </c>
      <c r="E10" s="61" t="s">
        <v>107799</v>
      </c>
      <c r="F10" s="61" t="s">
        <v>221</v>
      </c>
      <c r="G10" s="61" t="s">
        <v>147</v>
      </c>
      <c r="H10" s="61" t="s">
        <v>215</v>
      </c>
      <c r="I10" s="66">
        <v>38500000</v>
      </c>
      <c r="J10" s="66">
        <v>38500000</v>
      </c>
      <c r="K10" s="61" t="s">
        <v>215</v>
      </c>
      <c r="L10" s="61" t="s">
        <v>215</v>
      </c>
      <c r="M10" s="62"/>
      <c r="N10" s="61" t="s">
        <v>684</v>
      </c>
      <c r="O10" s="61" t="s">
        <v>107836</v>
      </c>
      <c r="P10" s="61" t="s">
        <v>107801</v>
      </c>
      <c r="Q10" s="61" t="s">
        <v>107837</v>
      </c>
      <c r="R10" s="63"/>
      <c r="S10" s="63"/>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row>
    <row r="11" spans="1:69" ht="74.25" customHeight="1" x14ac:dyDescent="0.3">
      <c r="A11" s="61" t="s">
        <v>51106</v>
      </c>
      <c r="B11" s="55" t="s">
        <v>107842</v>
      </c>
      <c r="C11" s="61" t="s">
        <v>221</v>
      </c>
      <c r="D11" s="61" t="s">
        <v>221</v>
      </c>
      <c r="E11" s="61" t="s">
        <v>107799</v>
      </c>
      <c r="F11" s="61" t="s">
        <v>221</v>
      </c>
      <c r="G11" s="61" t="s">
        <v>58</v>
      </c>
      <c r="H11" s="61" t="s">
        <v>215</v>
      </c>
      <c r="I11" s="66">
        <v>220000000</v>
      </c>
      <c r="J11" s="66">
        <v>220000000</v>
      </c>
      <c r="K11" s="61" t="s">
        <v>215</v>
      </c>
      <c r="L11" s="61" t="s">
        <v>215</v>
      </c>
      <c r="M11" s="62"/>
      <c r="N11" s="61" t="s">
        <v>684</v>
      </c>
      <c r="O11" s="61" t="s">
        <v>107836</v>
      </c>
      <c r="P11" s="61" t="s">
        <v>107801</v>
      </c>
      <c r="Q11" s="61" t="s">
        <v>107837</v>
      </c>
      <c r="R11" s="63"/>
      <c r="S11" s="63"/>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row>
    <row r="12" spans="1:69" ht="47.25" customHeight="1" x14ac:dyDescent="0.3">
      <c r="A12" s="61" t="s">
        <v>101362</v>
      </c>
      <c r="B12" s="55" t="s">
        <v>107843</v>
      </c>
      <c r="C12" s="61" t="s">
        <v>107814</v>
      </c>
      <c r="D12" s="61" t="s">
        <v>107814</v>
      </c>
      <c r="E12" s="61" t="s">
        <v>107799</v>
      </c>
      <c r="F12" s="61" t="s">
        <v>221</v>
      </c>
      <c r="G12" s="61" t="s">
        <v>86</v>
      </c>
      <c r="H12" s="61" t="s">
        <v>215</v>
      </c>
      <c r="I12" s="66">
        <v>25000000</v>
      </c>
      <c r="J12" s="66">
        <v>25000000</v>
      </c>
      <c r="K12" s="61" t="s">
        <v>215</v>
      </c>
      <c r="L12" s="61" t="s">
        <v>215</v>
      </c>
      <c r="M12" s="62"/>
      <c r="N12" s="61" t="s">
        <v>684</v>
      </c>
      <c r="O12" s="61" t="s">
        <v>107836</v>
      </c>
      <c r="P12" s="61" t="s">
        <v>107801</v>
      </c>
      <c r="Q12" s="61" t="s">
        <v>107837</v>
      </c>
      <c r="R12" s="63"/>
      <c r="S12" s="63"/>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row>
    <row r="13" spans="1:69" ht="47.25" customHeight="1" x14ac:dyDescent="0.3">
      <c r="A13" s="61" t="s">
        <v>47126</v>
      </c>
      <c r="B13" s="55" t="s">
        <v>107844</v>
      </c>
      <c r="C13" s="61" t="s">
        <v>221</v>
      </c>
      <c r="D13" s="61" t="s">
        <v>221</v>
      </c>
      <c r="E13" s="61" t="s">
        <v>107799</v>
      </c>
      <c r="F13" s="61" t="s">
        <v>221</v>
      </c>
      <c r="G13" s="61" t="s">
        <v>154</v>
      </c>
      <c r="H13" s="61" t="s">
        <v>215</v>
      </c>
      <c r="I13" s="66">
        <v>42000000</v>
      </c>
      <c r="J13" s="66">
        <v>42000000</v>
      </c>
      <c r="K13" s="61" t="s">
        <v>215</v>
      </c>
      <c r="L13" s="61" t="s">
        <v>215</v>
      </c>
      <c r="M13" s="62"/>
      <c r="N13" s="61" t="s">
        <v>684</v>
      </c>
      <c r="O13" s="61" t="s">
        <v>107836</v>
      </c>
      <c r="P13" s="61" t="s">
        <v>107801</v>
      </c>
      <c r="Q13" s="61" t="s">
        <v>107837</v>
      </c>
      <c r="R13" s="63"/>
      <c r="S13" s="63"/>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row>
    <row r="14" spans="1:69" ht="47.25" customHeight="1" x14ac:dyDescent="0.3">
      <c r="A14" s="61" t="s">
        <v>106267</v>
      </c>
      <c r="B14" s="55" t="s">
        <v>107845</v>
      </c>
      <c r="C14" s="61" t="s">
        <v>221</v>
      </c>
      <c r="D14" s="61" t="s">
        <v>221</v>
      </c>
      <c r="E14" s="61" t="s">
        <v>107799</v>
      </c>
      <c r="F14" s="61" t="s">
        <v>221</v>
      </c>
      <c r="G14" s="61" t="s">
        <v>58</v>
      </c>
      <c r="H14" s="61" t="s">
        <v>215</v>
      </c>
      <c r="I14" s="66">
        <v>401747708</v>
      </c>
      <c r="J14" s="66">
        <v>401747708</v>
      </c>
      <c r="K14" s="61" t="s">
        <v>215</v>
      </c>
      <c r="L14" s="61" t="s">
        <v>215</v>
      </c>
      <c r="M14" s="62"/>
      <c r="N14" s="61" t="s">
        <v>684</v>
      </c>
      <c r="O14" s="61" t="s">
        <v>107836</v>
      </c>
      <c r="P14" s="61" t="s">
        <v>107801</v>
      </c>
      <c r="Q14" s="61" t="s">
        <v>107837</v>
      </c>
      <c r="R14" s="63"/>
      <c r="S14" s="63"/>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row>
    <row r="15" spans="1:69" ht="47.25" customHeight="1" x14ac:dyDescent="0.3">
      <c r="A15" s="61" t="s">
        <v>102917</v>
      </c>
      <c r="B15" s="55" t="s">
        <v>107846</v>
      </c>
      <c r="C15" s="61" t="s">
        <v>221</v>
      </c>
      <c r="D15" s="61" t="s">
        <v>221</v>
      </c>
      <c r="E15" s="61" t="s">
        <v>107799</v>
      </c>
      <c r="F15" s="61" t="s">
        <v>221</v>
      </c>
      <c r="G15" s="61" t="s">
        <v>58</v>
      </c>
      <c r="H15" s="61" t="s">
        <v>215</v>
      </c>
      <c r="I15" s="66">
        <v>35200000</v>
      </c>
      <c r="J15" s="66">
        <v>35200000</v>
      </c>
      <c r="K15" s="61" t="s">
        <v>215</v>
      </c>
      <c r="L15" s="61" t="s">
        <v>215</v>
      </c>
      <c r="M15" s="62"/>
      <c r="N15" s="61" t="s">
        <v>684</v>
      </c>
      <c r="O15" s="61" t="s">
        <v>107836</v>
      </c>
      <c r="P15" s="61" t="s">
        <v>107801</v>
      </c>
      <c r="Q15" s="61" t="s">
        <v>107837</v>
      </c>
      <c r="R15" s="63"/>
      <c r="S15" s="63"/>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row>
    <row r="16" spans="1:69" ht="47.25" customHeight="1" x14ac:dyDescent="0.3">
      <c r="A16" s="61" t="s">
        <v>20136</v>
      </c>
      <c r="B16" s="55" t="s">
        <v>107847</v>
      </c>
      <c r="C16" s="61" t="s">
        <v>107848</v>
      </c>
      <c r="D16" s="61" t="s">
        <v>107848</v>
      </c>
      <c r="E16" s="61" t="s">
        <v>107799</v>
      </c>
      <c r="F16" s="61" t="s">
        <v>221</v>
      </c>
      <c r="G16" s="61" t="s">
        <v>79</v>
      </c>
      <c r="H16" s="61" t="s">
        <v>215</v>
      </c>
      <c r="I16" s="66">
        <v>135000000</v>
      </c>
      <c r="J16" s="66">
        <v>135000000</v>
      </c>
      <c r="K16" s="61" t="s">
        <v>215</v>
      </c>
      <c r="L16" s="61" t="s">
        <v>215</v>
      </c>
      <c r="M16" s="62"/>
      <c r="N16" s="61" t="s">
        <v>684</v>
      </c>
      <c r="O16" s="61" t="s">
        <v>107836</v>
      </c>
      <c r="P16" s="61" t="s">
        <v>107801</v>
      </c>
      <c r="Q16" s="61" t="s">
        <v>107837</v>
      </c>
      <c r="R16" s="63"/>
      <c r="S16" s="63"/>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row>
    <row r="17" spans="1:69" ht="47.25" customHeight="1" x14ac:dyDescent="0.3">
      <c r="A17" s="61" t="s">
        <v>101712</v>
      </c>
      <c r="B17" s="55" t="s">
        <v>107849</v>
      </c>
      <c r="C17" s="61" t="s">
        <v>221</v>
      </c>
      <c r="D17" s="61" t="s">
        <v>221</v>
      </c>
      <c r="E17" s="61" t="s">
        <v>107799</v>
      </c>
      <c r="F17" s="61" t="s">
        <v>221</v>
      </c>
      <c r="G17" s="61" t="s">
        <v>86</v>
      </c>
      <c r="H17" s="61" t="s">
        <v>215</v>
      </c>
      <c r="I17" s="66">
        <v>40714771</v>
      </c>
      <c r="J17" s="66">
        <v>40714771</v>
      </c>
      <c r="K17" s="61" t="s">
        <v>215</v>
      </c>
      <c r="L17" s="61" t="s">
        <v>215</v>
      </c>
      <c r="M17" s="62"/>
      <c r="N17" s="61" t="s">
        <v>684</v>
      </c>
      <c r="O17" s="61" t="s">
        <v>107836</v>
      </c>
      <c r="P17" s="61" t="s">
        <v>107801</v>
      </c>
      <c r="Q17" s="61" t="s">
        <v>107837</v>
      </c>
      <c r="R17" s="63"/>
      <c r="S17" s="63"/>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row>
    <row r="18" spans="1:69" ht="47.25" customHeight="1" x14ac:dyDescent="0.3">
      <c r="A18" s="61" t="s">
        <v>102633</v>
      </c>
      <c r="B18" s="55" t="s">
        <v>107850</v>
      </c>
      <c r="C18" s="61" t="s">
        <v>221</v>
      </c>
      <c r="D18" s="61" t="s">
        <v>221</v>
      </c>
      <c r="E18" s="61" t="s">
        <v>107799</v>
      </c>
      <c r="F18" s="61" t="s">
        <v>221</v>
      </c>
      <c r="G18" s="61" t="s">
        <v>86</v>
      </c>
      <c r="H18" s="61" t="s">
        <v>215</v>
      </c>
      <c r="I18" s="66">
        <v>40714771</v>
      </c>
      <c r="J18" s="66">
        <v>40714771</v>
      </c>
      <c r="K18" s="61" t="s">
        <v>215</v>
      </c>
      <c r="L18" s="61" t="s">
        <v>215</v>
      </c>
      <c r="M18" s="62"/>
      <c r="N18" s="61" t="s">
        <v>684</v>
      </c>
      <c r="O18" s="61" t="s">
        <v>107836</v>
      </c>
      <c r="P18" s="61" t="s">
        <v>107801</v>
      </c>
      <c r="Q18" s="61" t="s">
        <v>107837</v>
      </c>
      <c r="R18" s="63"/>
      <c r="S18" s="63"/>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row>
    <row r="19" spans="1:69" ht="47.25" customHeight="1" x14ac:dyDescent="0.3">
      <c r="A19" s="61" t="s">
        <v>103349</v>
      </c>
      <c r="B19" s="55" t="s">
        <v>107851</v>
      </c>
      <c r="C19" s="61" t="s">
        <v>221</v>
      </c>
      <c r="D19" s="61" t="s">
        <v>221</v>
      </c>
      <c r="E19" s="61" t="s">
        <v>107799</v>
      </c>
      <c r="F19" s="61" t="s">
        <v>221</v>
      </c>
      <c r="G19" s="61" t="s">
        <v>86</v>
      </c>
      <c r="H19" s="61" t="s">
        <v>215</v>
      </c>
      <c r="I19" s="66">
        <v>40714771</v>
      </c>
      <c r="J19" s="66">
        <v>40714771</v>
      </c>
      <c r="K19" s="61" t="s">
        <v>215</v>
      </c>
      <c r="L19" s="61" t="s">
        <v>215</v>
      </c>
      <c r="M19" s="62"/>
      <c r="N19" s="61" t="s">
        <v>684</v>
      </c>
      <c r="O19" s="61" t="s">
        <v>107836</v>
      </c>
      <c r="P19" s="61" t="s">
        <v>107801</v>
      </c>
      <c r="Q19" s="61" t="s">
        <v>107837</v>
      </c>
      <c r="R19" s="63"/>
      <c r="S19" s="63"/>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row>
    <row r="20" spans="1:69" ht="47.25" customHeight="1" x14ac:dyDescent="0.3">
      <c r="A20" s="61" t="s">
        <v>103631</v>
      </c>
      <c r="B20" s="55" t="s">
        <v>107852</v>
      </c>
      <c r="C20" s="61" t="s">
        <v>221</v>
      </c>
      <c r="D20" s="61" t="s">
        <v>221</v>
      </c>
      <c r="E20" s="61" t="s">
        <v>107799</v>
      </c>
      <c r="F20" s="61" t="s">
        <v>221</v>
      </c>
      <c r="G20" s="61" t="s">
        <v>147</v>
      </c>
      <c r="H20" s="61" t="s">
        <v>215</v>
      </c>
      <c r="I20" s="66">
        <v>33000000</v>
      </c>
      <c r="J20" s="66">
        <v>33000000</v>
      </c>
      <c r="K20" s="61" t="s">
        <v>215</v>
      </c>
      <c r="L20" s="61" t="s">
        <v>215</v>
      </c>
      <c r="M20" s="62"/>
      <c r="N20" s="61" t="s">
        <v>684</v>
      </c>
      <c r="O20" s="61" t="s">
        <v>107836</v>
      </c>
      <c r="P20" s="61" t="s">
        <v>107801</v>
      </c>
      <c r="Q20" s="61" t="s">
        <v>107837</v>
      </c>
      <c r="R20" s="63"/>
      <c r="S20" s="63"/>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row>
    <row r="21" spans="1:69" ht="47.25" customHeight="1" x14ac:dyDescent="0.3">
      <c r="A21" s="61" t="s">
        <v>103631</v>
      </c>
      <c r="B21" s="55" t="s">
        <v>107853</v>
      </c>
      <c r="C21" s="61" t="s">
        <v>221</v>
      </c>
      <c r="D21" s="61" t="s">
        <v>221</v>
      </c>
      <c r="E21" s="61" t="s">
        <v>107799</v>
      </c>
      <c r="F21" s="61" t="s">
        <v>221</v>
      </c>
      <c r="G21" s="61" t="s">
        <v>147</v>
      </c>
      <c r="H21" s="61" t="s">
        <v>215</v>
      </c>
      <c r="I21" s="66">
        <v>38500000</v>
      </c>
      <c r="J21" s="66">
        <v>38500000</v>
      </c>
      <c r="K21" s="61" t="s">
        <v>215</v>
      </c>
      <c r="L21" s="61" t="s">
        <v>215</v>
      </c>
      <c r="M21" s="62"/>
      <c r="N21" s="61" t="s">
        <v>684</v>
      </c>
      <c r="O21" s="61" t="s">
        <v>107836</v>
      </c>
      <c r="P21" s="61" t="s">
        <v>107801</v>
      </c>
      <c r="Q21" s="61" t="s">
        <v>107837</v>
      </c>
      <c r="R21" s="63"/>
      <c r="S21" s="63"/>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row>
    <row r="22" spans="1:69" ht="47.25" customHeight="1" x14ac:dyDescent="0.3">
      <c r="A22" s="61" t="s">
        <v>103631</v>
      </c>
      <c r="B22" s="55" t="s">
        <v>107839</v>
      </c>
      <c r="C22" s="61" t="s">
        <v>221</v>
      </c>
      <c r="D22" s="61" t="s">
        <v>221</v>
      </c>
      <c r="E22" s="61" t="s">
        <v>107799</v>
      </c>
      <c r="F22" s="61" t="s">
        <v>221</v>
      </c>
      <c r="G22" s="61" t="s">
        <v>147</v>
      </c>
      <c r="H22" s="61" t="s">
        <v>215</v>
      </c>
      <c r="I22" s="66">
        <v>44000000</v>
      </c>
      <c r="J22" s="66">
        <v>44000000</v>
      </c>
      <c r="K22" s="61" t="s">
        <v>215</v>
      </c>
      <c r="L22" s="61" t="s">
        <v>215</v>
      </c>
      <c r="M22" s="62"/>
      <c r="N22" s="61" t="s">
        <v>684</v>
      </c>
      <c r="O22" s="61" t="s">
        <v>107836</v>
      </c>
      <c r="P22" s="61" t="s">
        <v>107801</v>
      </c>
      <c r="Q22" s="61" t="s">
        <v>107837</v>
      </c>
      <c r="R22" s="63"/>
      <c r="S22" s="63"/>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row>
    <row r="23" spans="1:69" ht="47.25" customHeight="1" x14ac:dyDescent="0.3">
      <c r="A23" s="61" t="s">
        <v>103631</v>
      </c>
      <c r="B23" s="55" t="s">
        <v>107854</v>
      </c>
      <c r="C23" s="61" t="s">
        <v>221</v>
      </c>
      <c r="D23" s="61" t="s">
        <v>221</v>
      </c>
      <c r="E23" s="61" t="s">
        <v>107799</v>
      </c>
      <c r="F23" s="61" t="s">
        <v>221</v>
      </c>
      <c r="G23" s="61" t="s">
        <v>147</v>
      </c>
      <c r="H23" s="61" t="s">
        <v>215</v>
      </c>
      <c r="I23" s="66">
        <v>44000000</v>
      </c>
      <c r="J23" s="66">
        <v>44000000</v>
      </c>
      <c r="K23" s="61" t="s">
        <v>215</v>
      </c>
      <c r="L23" s="61" t="s">
        <v>215</v>
      </c>
      <c r="M23" s="62"/>
      <c r="N23" s="61" t="s">
        <v>684</v>
      </c>
      <c r="O23" s="61" t="s">
        <v>107836</v>
      </c>
      <c r="P23" s="61" t="s">
        <v>107801</v>
      </c>
      <c r="Q23" s="61" t="s">
        <v>107837</v>
      </c>
      <c r="R23" s="63"/>
      <c r="S23" s="63"/>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row>
    <row r="24" spans="1:69" ht="47.25" customHeight="1" x14ac:dyDescent="0.3">
      <c r="A24" s="61" t="s">
        <v>103631</v>
      </c>
      <c r="B24" s="55" t="s">
        <v>107855</v>
      </c>
      <c r="C24" s="61" t="s">
        <v>221</v>
      </c>
      <c r="D24" s="61" t="s">
        <v>221</v>
      </c>
      <c r="E24" s="61" t="s">
        <v>107799</v>
      </c>
      <c r="F24" s="61" t="s">
        <v>221</v>
      </c>
      <c r="G24" s="61" t="s">
        <v>147</v>
      </c>
      <c r="H24" s="61" t="s">
        <v>215</v>
      </c>
      <c r="I24" s="66">
        <v>41800000</v>
      </c>
      <c r="J24" s="66">
        <v>41800000</v>
      </c>
      <c r="K24" s="61" t="s">
        <v>215</v>
      </c>
      <c r="L24" s="61" t="s">
        <v>215</v>
      </c>
      <c r="M24" s="62"/>
      <c r="N24" s="61" t="s">
        <v>684</v>
      </c>
      <c r="O24" s="61" t="s">
        <v>107836</v>
      </c>
      <c r="P24" s="61" t="s">
        <v>107801</v>
      </c>
      <c r="Q24" s="61" t="s">
        <v>107837</v>
      </c>
      <c r="R24" s="63"/>
      <c r="S24" s="63"/>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row>
    <row r="25" spans="1:69" ht="47.25" customHeight="1" x14ac:dyDescent="0.3">
      <c r="A25" s="61" t="s">
        <v>51106</v>
      </c>
      <c r="B25" s="55" t="s">
        <v>107856</v>
      </c>
      <c r="C25" s="61" t="s">
        <v>221</v>
      </c>
      <c r="D25" s="61" t="s">
        <v>221</v>
      </c>
      <c r="E25" s="61" t="s">
        <v>107799</v>
      </c>
      <c r="F25" s="61" t="s">
        <v>221</v>
      </c>
      <c r="G25" s="61" t="s">
        <v>147</v>
      </c>
      <c r="H25" s="61" t="s">
        <v>215</v>
      </c>
      <c r="I25" s="66">
        <v>880000000</v>
      </c>
      <c r="J25" s="66">
        <v>880000000</v>
      </c>
      <c r="K25" s="61" t="s">
        <v>215</v>
      </c>
      <c r="L25" s="61" t="s">
        <v>215</v>
      </c>
      <c r="M25" s="62"/>
      <c r="N25" s="61" t="s">
        <v>684</v>
      </c>
      <c r="O25" s="61" t="s">
        <v>107836</v>
      </c>
      <c r="P25" s="61" t="s">
        <v>107801</v>
      </c>
      <c r="Q25" s="61" t="s">
        <v>107837</v>
      </c>
      <c r="R25" s="63"/>
      <c r="S25" s="63"/>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row>
    <row r="26" spans="1:69" ht="47.25" customHeight="1" x14ac:dyDescent="0.3">
      <c r="A26" s="61" t="s">
        <v>51124</v>
      </c>
      <c r="B26" s="55" t="s">
        <v>107857</v>
      </c>
      <c r="C26" s="61" t="s">
        <v>221</v>
      </c>
      <c r="D26" s="61" t="s">
        <v>221</v>
      </c>
      <c r="E26" s="61" t="s">
        <v>107799</v>
      </c>
      <c r="F26" s="61" t="s">
        <v>221</v>
      </c>
      <c r="G26" s="61" t="s">
        <v>147</v>
      </c>
      <c r="H26" s="61" t="s">
        <v>215</v>
      </c>
      <c r="I26" s="66">
        <v>75000000</v>
      </c>
      <c r="J26" s="66">
        <v>75000000</v>
      </c>
      <c r="K26" s="61" t="s">
        <v>215</v>
      </c>
      <c r="L26" s="61" t="s">
        <v>215</v>
      </c>
      <c r="M26" s="62"/>
      <c r="N26" s="61" t="s">
        <v>684</v>
      </c>
      <c r="O26" s="61" t="s">
        <v>107836</v>
      </c>
      <c r="P26" s="61" t="s">
        <v>107801</v>
      </c>
      <c r="Q26" s="61" t="s">
        <v>107837</v>
      </c>
      <c r="R26" s="63"/>
      <c r="S26" s="63"/>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row>
    <row r="27" spans="1:69" ht="47.25" customHeight="1" x14ac:dyDescent="0.3">
      <c r="A27" s="61" t="s">
        <v>51190</v>
      </c>
      <c r="B27" s="55" t="s">
        <v>107858</v>
      </c>
      <c r="C27" s="61" t="s">
        <v>221</v>
      </c>
      <c r="D27" s="61" t="s">
        <v>221</v>
      </c>
      <c r="E27" s="61" t="s">
        <v>107799</v>
      </c>
      <c r="F27" s="61" t="s">
        <v>221</v>
      </c>
      <c r="G27" s="61" t="s">
        <v>147</v>
      </c>
      <c r="H27" s="61" t="s">
        <v>215</v>
      </c>
      <c r="I27" s="66">
        <v>220000000</v>
      </c>
      <c r="J27" s="66">
        <v>220000000</v>
      </c>
      <c r="K27" s="61" t="s">
        <v>215</v>
      </c>
      <c r="L27" s="61" t="s">
        <v>215</v>
      </c>
      <c r="M27" s="62"/>
      <c r="N27" s="61" t="s">
        <v>684</v>
      </c>
      <c r="O27" s="61" t="s">
        <v>107836</v>
      </c>
      <c r="P27" s="61" t="s">
        <v>107801</v>
      </c>
      <c r="Q27" s="61" t="s">
        <v>107837</v>
      </c>
      <c r="R27" s="63"/>
      <c r="S27" s="63"/>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row>
    <row r="28" spans="1:69" ht="59.25" customHeight="1" x14ac:dyDescent="0.3">
      <c r="A28" s="61" t="s">
        <v>103631</v>
      </c>
      <c r="B28" s="55" t="s">
        <v>107859</v>
      </c>
      <c r="C28" s="61" t="s">
        <v>221</v>
      </c>
      <c r="D28" s="61" t="s">
        <v>221</v>
      </c>
      <c r="E28" s="61" t="s">
        <v>107799</v>
      </c>
      <c r="F28" s="61" t="s">
        <v>221</v>
      </c>
      <c r="G28" s="61" t="s">
        <v>147</v>
      </c>
      <c r="H28" s="61" t="s">
        <v>215</v>
      </c>
      <c r="I28" s="66">
        <v>38500000</v>
      </c>
      <c r="J28" s="66">
        <v>38500000</v>
      </c>
      <c r="K28" s="61" t="s">
        <v>215</v>
      </c>
      <c r="L28" s="61" t="s">
        <v>215</v>
      </c>
      <c r="M28" s="62"/>
      <c r="N28" s="61" t="s">
        <v>684</v>
      </c>
      <c r="O28" s="61" t="s">
        <v>107836</v>
      </c>
      <c r="P28" s="61" t="s">
        <v>107801</v>
      </c>
      <c r="Q28" s="61" t="s">
        <v>107837</v>
      </c>
      <c r="R28" s="63"/>
      <c r="S28" s="63"/>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row>
    <row r="29" spans="1:69" ht="56.25" customHeight="1" x14ac:dyDescent="0.3">
      <c r="A29" s="61" t="s">
        <v>103631</v>
      </c>
      <c r="B29" s="55" t="s">
        <v>107855</v>
      </c>
      <c r="C29" s="61" t="s">
        <v>221</v>
      </c>
      <c r="D29" s="61" t="s">
        <v>221</v>
      </c>
      <c r="E29" s="61" t="s">
        <v>107799</v>
      </c>
      <c r="F29" s="61" t="s">
        <v>221</v>
      </c>
      <c r="G29" s="61" t="s">
        <v>147</v>
      </c>
      <c r="H29" s="61" t="s">
        <v>215</v>
      </c>
      <c r="I29" s="66">
        <v>41800000</v>
      </c>
      <c r="J29" s="66">
        <v>41800000</v>
      </c>
      <c r="K29" s="61" t="s">
        <v>215</v>
      </c>
      <c r="L29" s="61" t="s">
        <v>215</v>
      </c>
      <c r="M29" s="62"/>
      <c r="N29" s="61" t="s">
        <v>684</v>
      </c>
      <c r="O29" s="61" t="s">
        <v>107836</v>
      </c>
      <c r="P29" s="61" t="s">
        <v>107801</v>
      </c>
      <c r="Q29" s="61" t="s">
        <v>107837</v>
      </c>
      <c r="R29" s="63"/>
      <c r="S29" s="63"/>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row>
    <row r="30" spans="1:69" ht="54" customHeight="1" x14ac:dyDescent="0.3">
      <c r="A30" s="61" t="s">
        <v>102917</v>
      </c>
      <c r="B30" s="55" t="s">
        <v>107860</v>
      </c>
      <c r="C30" s="61" t="s">
        <v>221</v>
      </c>
      <c r="D30" s="61" t="s">
        <v>221</v>
      </c>
      <c r="E30" s="61" t="s">
        <v>107799</v>
      </c>
      <c r="F30" s="61" t="s">
        <v>221</v>
      </c>
      <c r="G30" s="61" t="s">
        <v>147</v>
      </c>
      <c r="H30" s="61" t="s">
        <v>215</v>
      </c>
      <c r="I30" s="66">
        <v>34100000</v>
      </c>
      <c r="J30" s="66">
        <v>34100000</v>
      </c>
      <c r="K30" s="61" t="s">
        <v>215</v>
      </c>
      <c r="L30" s="61" t="s">
        <v>215</v>
      </c>
      <c r="M30" s="62"/>
      <c r="N30" s="61" t="s">
        <v>684</v>
      </c>
      <c r="O30" s="61" t="s">
        <v>107836</v>
      </c>
      <c r="P30" s="61" t="s">
        <v>107801</v>
      </c>
      <c r="Q30" s="61" t="s">
        <v>107837</v>
      </c>
      <c r="R30" s="63"/>
      <c r="S30" s="63"/>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row>
    <row r="31" spans="1:69" ht="54.75" customHeight="1" x14ac:dyDescent="0.3">
      <c r="A31" s="61" t="s">
        <v>103631</v>
      </c>
      <c r="B31" s="55" t="s">
        <v>107852</v>
      </c>
      <c r="C31" s="61" t="s">
        <v>221</v>
      </c>
      <c r="D31" s="61" t="s">
        <v>221</v>
      </c>
      <c r="E31" s="61" t="s">
        <v>107799</v>
      </c>
      <c r="F31" s="61" t="s">
        <v>221</v>
      </c>
      <c r="G31" s="61" t="s">
        <v>147</v>
      </c>
      <c r="H31" s="61" t="s">
        <v>215</v>
      </c>
      <c r="I31" s="66">
        <v>33000000</v>
      </c>
      <c r="J31" s="66">
        <v>33000000</v>
      </c>
      <c r="K31" s="61" t="s">
        <v>215</v>
      </c>
      <c r="L31" s="61" t="s">
        <v>215</v>
      </c>
      <c r="M31" s="62"/>
      <c r="N31" s="61" t="s">
        <v>684</v>
      </c>
      <c r="O31" s="61" t="s">
        <v>107836</v>
      </c>
      <c r="P31" s="61" t="s">
        <v>107801</v>
      </c>
      <c r="Q31" s="61" t="s">
        <v>107837</v>
      </c>
      <c r="R31" s="63"/>
      <c r="S31" s="63"/>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row>
    <row r="32" spans="1:69" ht="47.25" customHeight="1" x14ac:dyDescent="0.3">
      <c r="A32" s="61" t="s">
        <v>103631</v>
      </c>
      <c r="B32" s="55" t="s">
        <v>107861</v>
      </c>
      <c r="C32" s="61" t="s">
        <v>221</v>
      </c>
      <c r="D32" s="61" t="s">
        <v>221</v>
      </c>
      <c r="E32" s="61" t="s">
        <v>107799</v>
      </c>
      <c r="F32" s="61" t="s">
        <v>221</v>
      </c>
      <c r="G32" s="61" t="s">
        <v>147</v>
      </c>
      <c r="H32" s="61" t="s">
        <v>215</v>
      </c>
      <c r="I32" s="66">
        <v>35200000</v>
      </c>
      <c r="J32" s="66">
        <v>35200000</v>
      </c>
      <c r="K32" s="61" t="s">
        <v>215</v>
      </c>
      <c r="L32" s="61" t="s">
        <v>215</v>
      </c>
      <c r="M32" s="62"/>
      <c r="N32" s="61" t="s">
        <v>684</v>
      </c>
      <c r="O32" s="61" t="s">
        <v>107836</v>
      </c>
      <c r="P32" s="61" t="s">
        <v>107801</v>
      </c>
      <c r="Q32" s="61" t="s">
        <v>107837</v>
      </c>
      <c r="R32" s="63"/>
      <c r="S32" s="63"/>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row>
    <row r="33" spans="1:69" ht="47.25" customHeight="1" x14ac:dyDescent="0.3">
      <c r="A33" s="61" t="s">
        <v>103631</v>
      </c>
      <c r="B33" s="55" t="s">
        <v>107859</v>
      </c>
      <c r="C33" s="61" t="s">
        <v>221</v>
      </c>
      <c r="D33" s="61" t="s">
        <v>221</v>
      </c>
      <c r="E33" s="61" t="s">
        <v>107799</v>
      </c>
      <c r="F33" s="61" t="s">
        <v>221</v>
      </c>
      <c r="G33" s="61" t="s">
        <v>147</v>
      </c>
      <c r="H33" s="61" t="s">
        <v>215</v>
      </c>
      <c r="I33" s="66">
        <v>38500000</v>
      </c>
      <c r="J33" s="66">
        <v>38500000</v>
      </c>
      <c r="K33" s="61" t="s">
        <v>215</v>
      </c>
      <c r="L33" s="61" t="s">
        <v>215</v>
      </c>
      <c r="M33" s="62"/>
      <c r="N33" s="61" t="s">
        <v>684</v>
      </c>
      <c r="O33" s="61" t="s">
        <v>107836</v>
      </c>
      <c r="P33" s="61" t="s">
        <v>107801</v>
      </c>
      <c r="Q33" s="61" t="s">
        <v>107837</v>
      </c>
      <c r="R33" s="63"/>
      <c r="S33" s="63"/>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row>
    <row r="34" spans="1:69" ht="47.25" customHeight="1" x14ac:dyDescent="0.3">
      <c r="A34" s="61" t="s">
        <v>103631</v>
      </c>
      <c r="B34" s="55" t="s">
        <v>107839</v>
      </c>
      <c r="C34" s="61" t="s">
        <v>221</v>
      </c>
      <c r="D34" s="61" t="s">
        <v>221</v>
      </c>
      <c r="E34" s="61" t="s">
        <v>107799</v>
      </c>
      <c r="F34" s="61" t="s">
        <v>221</v>
      </c>
      <c r="G34" s="61" t="s">
        <v>147</v>
      </c>
      <c r="H34" s="61" t="s">
        <v>215</v>
      </c>
      <c r="I34" s="66">
        <v>40700000</v>
      </c>
      <c r="J34" s="66">
        <v>40700000</v>
      </c>
      <c r="K34" s="61" t="s">
        <v>215</v>
      </c>
      <c r="L34" s="61" t="s">
        <v>215</v>
      </c>
      <c r="M34" s="62"/>
      <c r="N34" s="61" t="s">
        <v>684</v>
      </c>
      <c r="O34" s="61" t="s">
        <v>107836</v>
      </c>
      <c r="P34" s="61" t="s">
        <v>107801</v>
      </c>
      <c r="Q34" s="61" t="s">
        <v>107837</v>
      </c>
      <c r="R34" s="63"/>
      <c r="S34" s="63"/>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row>
    <row r="35" spans="1:69" ht="47.25" customHeight="1" x14ac:dyDescent="0.3">
      <c r="A35" s="61" t="s">
        <v>103641</v>
      </c>
      <c r="B35" s="55" t="s">
        <v>107862</v>
      </c>
      <c r="C35" s="61" t="s">
        <v>221</v>
      </c>
      <c r="D35" s="61" t="s">
        <v>221</v>
      </c>
      <c r="E35" s="61" t="s">
        <v>107799</v>
      </c>
      <c r="F35" s="61" t="s">
        <v>221</v>
      </c>
      <c r="G35" s="61" t="s">
        <v>86</v>
      </c>
      <c r="H35" s="61" t="s">
        <v>215</v>
      </c>
      <c r="I35" s="66">
        <v>38500000</v>
      </c>
      <c r="J35" s="66">
        <v>38500000</v>
      </c>
      <c r="K35" s="61" t="s">
        <v>215</v>
      </c>
      <c r="L35" s="61" t="s">
        <v>215</v>
      </c>
      <c r="M35" s="62"/>
      <c r="N35" s="61" t="s">
        <v>684</v>
      </c>
      <c r="O35" s="61" t="s">
        <v>107836</v>
      </c>
      <c r="P35" s="61" t="s">
        <v>107801</v>
      </c>
      <c r="Q35" s="61" t="s">
        <v>107837</v>
      </c>
      <c r="R35" s="63"/>
      <c r="S35" s="63"/>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row>
    <row r="36" spans="1:69" ht="47.25" customHeight="1" x14ac:dyDescent="0.3">
      <c r="A36" s="61" t="s">
        <v>103787</v>
      </c>
      <c r="B36" s="55" t="s">
        <v>107863</v>
      </c>
      <c r="C36" s="61" t="s">
        <v>107817</v>
      </c>
      <c r="D36" s="61" t="s">
        <v>107817</v>
      </c>
      <c r="E36" s="61" t="s">
        <v>107799</v>
      </c>
      <c r="F36" s="61" t="s">
        <v>221</v>
      </c>
      <c r="G36" s="61" t="s">
        <v>147</v>
      </c>
      <c r="H36" s="61" t="s">
        <v>215</v>
      </c>
      <c r="I36" s="66">
        <v>272000000</v>
      </c>
      <c r="J36" s="66">
        <v>272000000</v>
      </c>
      <c r="K36" s="61" t="s">
        <v>215</v>
      </c>
      <c r="L36" s="61" t="s">
        <v>215</v>
      </c>
      <c r="M36" s="62"/>
      <c r="N36" s="61" t="s">
        <v>684</v>
      </c>
      <c r="O36" s="61" t="s">
        <v>107836</v>
      </c>
      <c r="P36" s="61" t="s">
        <v>107801</v>
      </c>
      <c r="Q36" s="61" t="s">
        <v>107837</v>
      </c>
      <c r="R36" s="63"/>
      <c r="S36" s="63"/>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row>
    <row r="37" spans="1:69" ht="47.25" customHeight="1" x14ac:dyDescent="0.3">
      <c r="A37" s="61" t="s">
        <v>103631</v>
      </c>
      <c r="B37" s="55" t="s">
        <v>107864</v>
      </c>
      <c r="C37" s="61" t="s">
        <v>221</v>
      </c>
      <c r="D37" s="61" t="s">
        <v>221</v>
      </c>
      <c r="E37" s="61" t="s">
        <v>107799</v>
      </c>
      <c r="F37" s="61" t="s">
        <v>221</v>
      </c>
      <c r="G37" s="61" t="s">
        <v>147</v>
      </c>
      <c r="H37" s="61" t="s">
        <v>215</v>
      </c>
      <c r="I37" s="66">
        <v>35200000</v>
      </c>
      <c r="J37" s="66">
        <v>35200000</v>
      </c>
      <c r="K37" s="61" t="s">
        <v>215</v>
      </c>
      <c r="L37" s="61" t="s">
        <v>215</v>
      </c>
      <c r="M37" s="62"/>
      <c r="N37" s="61" t="s">
        <v>684</v>
      </c>
      <c r="O37" s="61" t="s">
        <v>107836</v>
      </c>
      <c r="P37" s="61" t="s">
        <v>107801</v>
      </c>
      <c r="Q37" s="61" t="s">
        <v>107837</v>
      </c>
      <c r="R37" s="63"/>
      <c r="S37" s="63"/>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row>
    <row r="38" spans="1:69" ht="47.25" customHeight="1" x14ac:dyDescent="0.3">
      <c r="A38" s="61" t="s">
        <v>103631</v>
      </c>
      <c r="B38" s="55" t="s">
        <v>107839</v>
      </c>
      <c r="C38" s="61" t="s">
        <v>221</v>
      </c>
      <c r="D38" s="61" t="s">
        <v>221</v>
      </c>
      <c r="E38" s="61" t="s">
        <v>107799</v>
      </c>
      <c r="F38" s="61" t="s">
        <v>221</v>
      </c>
      <c r="G38" s="61" t="s">
        <v>147</v>
      </c>
      <c r="H38" s="61" t="s">
        <v>215</v>
      </c>
      <c r="I38" s="66">
        <v>38500000</v>
      </c>
      <c r="J38" s="66">
        <v>38500000</v>
      </c>
      <c r="K38" s="61" t="s">
        <v>215</v>
      </c>
      <c r="L38" s="61" t="s">
        <v>215</v>
      </c>
      <c r="M38" s="62"/>
      <c r="N38" s="61" t="s">
        <v>684</v>
      </c>
      <c r="O38" s="61" t="s">
        <v>107836</v>
      </c>
      <c r="P38" s="61" t="s">
        <v>107801</v>
      </c>
      <c r="Q38" s="61" t="s">
        <v>107837</v>
      </c>
      <c r="R38" s="63"/>
      <c r="S38" s="63"/>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row>
    <row r="39" spans="1:69" ht="47.25" customHeight="1" x14ac:dyDescent="0.3">
      <c r="A39" s="61" t="s">
        <v>103631</v>
      </c>
      <c r="B39" s="55" t="s">
        <v>107841</v>
      </c>
      <c r="C39" s="61" t="s">
        <v>221</v>
      </c>
      <c r="D39" s="61" t="s">
        <v>221</v>
      </c>
      <c r="E39" s="61" t="s">
        <v>107799</v>
      </c>
      <c r="F39" s="61" t="s">
        <v>221</v>
      </c>
      <c r="G39" s="61" t="s">
        <v>147</v>
      </c>
      <c r="H39" s="61" t="s">
        <v>215</v>
      </c>
      <c r="I39" s="66">
        <v>41800000</v>
      </c>
      <c r="J39" s="66">
        <v>41800000</v>
      </c>
      <c r="K39" s="61" t="s">
        <v>215</v>
      </c>
      <c r="L39" s="61" t="s">
        <v>215</v>
      </c>
      <c r="M39" s="62"/>
      <c r="N39" s="61" t="s">
        <v>684</v>
      </c>
      <c r="O39" s="61" t="s">
        <v>107836</v>
      </c>
      <c r="P39" s="61" t="s">
        <v>107801</v>
      </c>
      <c r="Q39" s="61" t="s">
        <v>107837</v>
      </c>
      <c r="R39" s="63"/>
      <c r="S39" s="63"/>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row>
    <row r="40" spans="1:69" ht="47.25" customHeight="1" x14ac:dyDescent="0.3">
      <c r="A40" s="61" t="s">
        <v>103631</v>
      </c>
      <c r="B40" s="55" t="s">
        <v>107865</v>
      </c>
      <c r="C40" s="61" t="s">
        <v>221</v>
      </c>
      <c r="D40" s="61" t="s">
        <v>221</v>
      </c>
      <c r="E40" s="61" t="s">
        <v>107799</v>
      </c>
      <c r="F40" s="61" t="s">
        <v>221</v>
      </c>
      <c r="G40" s="61" t="s">
        <v>147</v>
      </c>
      <c r="H40" s="61" t="s">
        <v>215</v>
      </c>
      <c r="I40" s="66">
        <v>35200000</v>
      </c>
      <c r="J40" s="66">
        <v>35200000</v>
      </c>
      <c r="K40" s="61" t="s">
        <v>215</v>
      </c>
      <c r="L40" s="61" t="s">
        <v>215</v>
      </c>
      <c r="M40" s="62"/>
      <c r="N40" s="61" t="s">
        <v>684</v>
      </c>
      <c r="O40" s="61" t="s">
        <v>107866</v>
      </c>
      <c r="P40" s="61" t="s">
        <v>107801</v>
      </c>
      <c r="Q40" s="61" t="s">
        <v>107837</v>
      </c>
      <c r="R40" s="63"/>
      <c r="S40" s="63"/>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row>
    <row r="41" spans="1:69" ht="47.25" customHeight="1" x14ac:dyDescent="0.3">
      <c r="A41" s="61" t="s">
        <v>103631</v>
      </c>
      <c r="B41" s="55" t="s">
        <v>107867</v>
      </c>
      <c r="C41" s="61" t="s">
        <v>221</v>
      </c>
      <c r="D41" s="61" t="s">
        <v>221</v>
      </c>
      <c r="E41" s="61" t="s">
        <v>107799</v>
      </c>
      <c r="F41" s="61" t="s">
        <v>221</v>
      </c>
      <c r="G41" s="61" t="s">
        <v>147</v>
      </c>
      <c r="H41" s="61" t="s">
        <v>215</v>
      </c>
      <c r="I41" s="66">
        <v>36300000</v>
      </c>
      <c r="J41" s="66">
        <v>36300000</v>
      </c>
      <c r="K41" s="61" t="s">
        <v>215</v>
      </c>
      <c r="L41" s="61" t="s">
        <v>215</v>
      </c>
      <c r="M41" s="62"/>
      <c r="N41" s="61" t="s">
        <v>684</v>
      </c>
      <c r="O41" s="61" t="s">
        <v>107866</v>
      </c>
      <c r="P41" s="61" t="s">
        <v>107801</v>
      </c>
      <c r="Q41" s="61" t="s">
        <v>107837</v>
      </c>
      <c r="R41" s="63"/>
      <c r="S41" s="63"/>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row>
    <row r="42" spans="1:69" ht="47.25" customHeight="1" x14ac:dyDescent="0.3">
      <c r="A42" s="61" t="s">
        <v>103631</v>
      </c>
      <c r="B42" s="55" t="s">
        <v>107868</v>
      </c>
      <c r="C42" s="61" t="s">
        <v>221</v>
      </c>
      <c r="D42" s="61" t="s">
        <v>221</v>
      </c>
      <c r="E42" s="61" t="s">
        <v>107799</v>
      </c>
      <c r="F42" s="61" t="s">
        <v>221</v>
      </c>
      <c r="G42" s="61" t="s">
        <v>147</v>
      </c>
      <c r="H42" s="61" t="s">
        <v>215</v>
      </c>
      <c r="I42" s="66">
        <v>29700000</v>
      </c>
      <c r="J42" s="66">
        <v>29700000</v>
      </c>
      <c r="K42" s="61" t="s">
        <v>215</v>
      </c>
      <c r="L42" s="61" t="s">
        <v>215</v>
      </c>
      <c r="M42" s="62"/>
      <c r="N42" s="61" t="s">
        <v>684</v>
      </c>
      <c r="O42" s="61" t="s">
        <v>107866</v>
      </c>
      <c r="P42" s="61" t="s">
        <v>107801</v>
      </c>
      <c r="Q42" s="61" t="s">
        <v>107837</v>
      </c>
      <c r="R42" s="63"/>
      <c r="S42" s="63"/>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row>
    <row r="43" spans="1:69" ht="47.25" customHeight="1" x14ac:dyDescent="0.3">
      <c r="A43" s="61" t="s">
        <v>103631</v>
      </c>
      <c r="B43" s="55" t="s">
        <v>107869</v>
      </c>
      <c r="C43" s="61" t="s">
        <v>221</v>
      </c>
      <c r="D43" s="61" t="s">
        <v>221</v>
      </c>
      <c r="E43" s="61" t="s">
        <v>107799</v>
      </c>
      <c r="F43" s="61" t="s">
        <v>221</v>
      </c>
      <c r="G43" s="61" t="s">
        <v>147</v>
      </c>
      <c r="H43" s="61" t="s">
        <v>215</v>
      </c>
      <c r="I43" s="66">
        <v>38500000</v>
      </c>
      <c r="J43" s="66">
        <v>38500000</v>
      </c>
      <c r="K43" s="61" t="s">
        <v>215</v>
      </c>
      <c r="L43" s="61" t="s">
        <v>215</v>
      </c>
      <c r="M43" s="62"/>
      <c r="N43" s="61" t="s">
        <v>684</v>
      </c>
      <c r="O43" s="61" t="s">
        <v>107836</v>
      </c>
      <c r="P43" s="61" t="s">
        <v>107801</v>
      </c>
      <c r="Q43" s="61" t="s">
        <v>107837</v>
      </c>
      <c r="R43" s="63"/>
      <c r="S43" s="63"/>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row>
    <row r="44" spans="1:69" ht="47.25" customHeight="1" x14ac:dyDescent="0.3">
      <c r="A44" s="61" t="s">
        <v>103631</v>
      </c>
      <c r="B44" s="55" t="s">
        <v>107870</v>
      </c>
      <c r="C44" s="61" t="s">
        <v>221</v>
      </c>
      <c r="D44" s="61" t="s">
        <v>221</v>
      </c>
      <c r="E44" s="61" t="s">
        <v>107799</v>
      </c>
      <c r="F44" s="61" t="s">
        <v>221</v>
      </c>
      <c r="G44" s="61" t="s">
        <v>147</v>
      </c>
      <c r="H44" s="61" t="s">
        <v>215</v>
      </c>
      <c r="I44" s="66">
        <v>41800000</v>
      </c>
      <c r="J44" s="66">
        <v>41800000</v>
      </c>
      <c r="K44" s="61" t="s">
        <v>215</v>
      </c>
      <c r="L44" s="61" t="s">
        <v>215</v>
      </c>
      <c r="M44" s="62"/>
      <c r="N44" s="61" t="s">
        <v>684</v>
      </c>
      <c r="O44" s="61" t="s">
        <v>107836</v>
      </c>
      <c r="P44" s="61" t="s">
        <v>107801</v>
      </c>
      <c r="Q44" s="61" t="s">
        <v>107837</v>
      </c>
      <c r="R44" s="63"/>
      <c r="S44" s="63"/>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row>
    <row r="45" spans="1:69" ht="47.25" customHeight="1" x14ac:dyDescent="0.3">
      <c r="A45" s="61" t="s">
        <v>102917</v>
      </c>
      <c r="B45" s="55" t="s">
        <v>107871</v>
      </c>
      <c r="C45" s="61" t="s">
        <v>221</v>
      </c>
      <c r="D45" s="61" t="s">
        <v>221</v>
      </c>
      <c r="E45" s="61" t="s">
        <v>107799</v>
      </c>
      <c r="F45" s="61" t="s">
        <v>221</v>
      </c>
      <c r="G45" s="61" t="s">
        <v>58</v>
      </c>
      <c r="H45" s="61" t="s">
        <v>215</v>
      </c>
      <c r="I45" s="66">
        <v>33000000</v>
      </c>
      <c r="J45" s="66">
        <v>33000000</v>
      </c>
      <c r="K45" s="61" t="s">
        <v>215</v>
      </c>
      <c r="L45" s="61" t="s">
        <v>215</v>
      </c>
      <c r="M45" s="62"/>
      <c r="N45" s="61" t="s">
        <v>684</v>
      </c>
      <c r="O45" s="61" t="s">
        <v>107836</v>
      </c>
      <c r="P45" s="61" t="s">
        <v>107801</v>
      </c>
      <c r="Q45" s="61" t="s">
        <v>107837</v>
      </c>
      <c r="R45" s="63"/>
      <c r="S45" s="63"/>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row>
    <row r="46" spans="1:69" ht="47.25" customHeight="1" x14ac:dyDescent="0.3">
      <c r="A46" s="61" t="s">
        <v>105606</v>
      </c>
      <c r="B46" s="55" t="s">
        <v>107872</v>
      </c>
      <c r="C46" s="61" t="s">
        <v>221</v>
      </c>
      <c r="D46" s="61" t="s">
        <v>221</v>
      </c>
      <c r="E46" s="61" t="s">
        <v>107799</v>
      </c>
      <c r="F46" s="61" t="s">
        <v>221</v>
      </c>
      <c r="G46" s="61" t="s">
        <v>147</v>
      </c>
      <c r="H46" s="61" t="s">
        <v>215</v>
      </c>
      <c r="I46" s="67">
        <v>15000000</v>
      </c>
      <c r="J46" s="67">
        <v>15000000</v>
      </c>
      <c r="K46" s="61" t="s">
        <v>215</v>
      </c>
      <c r="L46" s="61" t="s">
        <v>215</v>
      </c>
      <c r="M46" s="62"/>
      <c r="N46" s="61" t="s">
        <v>107873</v>
      </c>
      <c r="O46" s="61" t="s">
        <v>107874</v>
      </c>
      <c r="P46" s="61" t="s">
        <v>107801</v>
      </c>
      <c r="Q46" s="61" t="s">
        <v>107875</v>
      </c>
      <c r="R46" s="63"/>
      <c r="S46" s="63"/>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row>
    <row r="47" spans="1:69" ht="47.25" customHeight="1" x14ac:dyDescent="0.3">
      <c r="A47" s="61" t="s">
        <v>106726</v>
      </c>
      <c r="B47" s="55" t="s">
        <v>107876</v>
      </c>
      <c r="C47" s="61" t="s">
        <v>221</v>
      </c>
      <c r="D47" s="61" t="s">
        <v>221</v>
      </c>
      <c r="E47" s="61" t="s">
        <v>107799</v>
      </c>
      <c r="F47" s="61" t="s">
        <v>221</v>
      </c>
      <c r="G47" s="61" t="s">
        <v>147</v>
      </c>
      <c r="H47" s="61" t="s">
        <v>215</v>
      </c>
      <c r="I47" s="67">
        <v>200600000</v>
      </c>
      <c r="J47" s="67">
        <v>200600000</v>
      </c>
      <c r="K47" s="61" t="s">
        <v>215</v>
      </c>
      <c r="L47" s="61" t="s">
        <v>215</v>
      </c>
      <c r="M47" s="62"/>
      <c r="N47" s="61" t="s">
        <v>107877</v>
      </c>
      <c r="O47" s="61" t="s">
        <v>107874</v>
      </c>
      <c r="P47" s="61" t="s">
        <v>107801</v>
      </c>
      <c r="Q47" s="61" t="s">
        <v>107875</v>
      </c>
      <c r="R47" s="63"/>
      <c r="S47" s="63"/>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row>
    <row r="48" spans="1:69" ht="47.25" customHeight="1" x14ac:dyDescent="0.3">
      <c r="A48" s="61" t="s">
        <v>103675</v>
      </c>
      <c r="B48" s="55" t="s">
        <v>107878</v>
      </c>
      <c r="C48" s="61" t="s">
        <v>221</v>
      </c>
      <c r="D48" s="61" t="s">
        <v>107819</v>
      </c>
      <c r="E48" s="61" t="s">
        <v>107819</v>
      </c>
      <c r="F48" s="61" t="s">
        <v>221</v>
      </c>
      <c r="G48" s="61" t="s">
        <v>147</v>
      </c>
      <c r="H48" s="61" t="s">
        <v>215</v>
      </c>
      <c r="I48" s="67">
        <v>100000000</v>
      </c>
      <c r="J48" s="67">
        <v>100000000</v>
      </c>
      <c r="K48" s="61" t="s">
        <v>215</v>
      </c>
      <c r="L48" s="61" t="s">
        <v>215</v>
      </c>
      <c r="M48" s="62"/>
      <c r="N48" s="61" t="s">
        <v>107879</v>
      </c>
      <c r="O48" s="61" t="s">
        <v>107880</v>
      </c>
      <c r="P48" s="61" t="s">
        <v>107801</v>
      </c>
      <c r="Q48" s="61" t="s">
        <v>107875</v>
      </c>
      <c r="R48" s="63"/>
      <c r="S48" s="63"/>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row>
    <row r="49" spans="1:69" ht="47.25" customHeight="1" x14ac:dyDescent="0.3">
      <c r="A49" s="61" t="s">
        <v>103631</v>
      </c>
      <c r="B49" s="55" t="s">
        <v>107881</v>
      </c>
      <c r="C49" s="61" t="s">
        <v>221</v>
      </c>
      <c r="D49" s="61" t="s">
        <v>221</v>
      </c>
      <c r="E49" s="61" t="s">
        <v>107799</v>
      </c>
      <c r="F49" s="61" t="s">
        <v>221</v>
      </c>
      <c r="G49" s="61" t="s">
        <v>147</v>
      </c>
      <c r="H49" s="61" t="s">
        <v>215</v>
      </c>
      <c r="I49" s="66">
        <v>38500000</v>
      </c>
      <c r="J49" s="66">
        <v>38500000</v>
      </c>
      <c r="K49" s="61" t="s">
        <v>215</v>
      </c>
      <c r="L49" s="61" t="s">
        <v>215</v>
      </c>
      <c r="M49" s="62"/>
      <c r="N49" s="61" t="s">
        <v>684</v>
      </c>
      <c r="O49" s="61" t="s">
        <v>107866</v>
      </c>
      <c r="P49" s="61" t="s">
        <v>107801</v>
      </c>
      <c r="Q49" s="61" t="s">
        <v>107882</v>
      </c>
      <c r="R49" s="63"/>
      <c r="S49" s="63"/>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row>
    <row r="50" spans="1:69" ht="47.25" customHeight="1" x14ac:dyDescent="0.3">
      <c r="A50" s="61" t="s">
        <v>103631</v>
      </c>
      <c r="B50" s="55" t="s">
        <v>107865</v>
      </c>
      <c r="C50" s="61" t="s">
        <v>221</v>
      </c>
      <c r="D50" s="61" t="s">
        <v>221</v>
      </c>
      <c r="E50" s="61" t="s">
        <v>107799</v>
      </c>
      <c r="F50" s="61" t="s">
        <v>221</v>
      </c>
      <c r="G50" s="61" t="s">
        <v>147</v>
      </c>
      <c r="H50" s="61" t="s">
        <v>215</v>
      </c>
      <c r="I50" s="66">
        <v>38500000</v>
      </c>
      <c r="J50" s="66">
        <v>38500000</v>
      </c>
      <c r="K50" s="61" t="s">
        <v>215</v>
      </c>
      <c r="L50" s="61" t="s">
        <v>215</v>
      </c>
      <c r="M50" s="62"/>
      <c r="N50" s="61" t="s">
        <v>684</v>
      </c>
      <c r="O50" s="61" t="s">
        <v>107866</v>
      </c>
      <c r="P50" s="61" t="s">
        <v>107801</v>
      </c>
      <c r="Q50" s="61" t="s">
        <v>107882</v>
      </c>
      <c r="R50" s="63"/>
      <c r="S50" s="63"/>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0"/>
      <c r="BQ50" s="60"/>
    </row>
    <row r="51" spans="1:69" ht="47.25" customHeight="1" x14ac:dyDescent="0.3">
      <c r="A51" s="61" t="s">
        <v>103631</v>
      </c>
      <c r="B51" s="55" t="s">
        <v>107883</v>
      </c>
      <c r="C51" s="61" t="s">
        <v>221</v>
      </c>
      <c r="D51" s="61" t="s">
        <v>221</v>
      </c>
      <c r="E51" s="61" t="s">
        <v>107799</v>
      </c>
      <c r="F51" s="61" t="s">
        <v>221</v>
      </c>
      <c r="G51" s="61" t="s">
        <v>147</v>
      </c>
      <c r="H51" s="61" t="s">
        <v>215</v>
      </c>
      <c r="I51" s="66">
        <v>36300000</v>
      </c>
      <c r="J51" s="66">
        <v>36300000</v>
      </c>
      <c r="K51" s="61" t="s">
        <v>215</v>
      </c>
      <c r="L51" s="61" t="s">
        <v>215</v>
      </c>
      <c r="M51" s="62"/>
      <c r="N51" s="61" t="s">
        <v>684</v>
      </c>
      <c r="O51" s="61" t="s">
        <v>107866</v>
      </c>
      <c r="P51" s="61" t="s">
        <v>107801</v>
      </c>
      <c r="Q51" s="61" t="s">
        <v>107882</v>
      </c>
      <c r="R51" s="63"/>
      <c r="S51" s="63"/>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row>
    <row r="52" spans="1:69" ht="47.25" customHeight="1" x14ac:dyDescent="0.3">
      <c r="A52" s="61" t="s">
        <v>103631</v>
      </c>
      <c r="B52" s="55" t="s">
        <v>107884</v>
      </c>
      <c r="C52" s="61" t="s">
        <v>221</v>
      </c>
      <c r="D52" s="61" t="s">
        <v>221</v>
      </c>
      <c r="E52" s="61" t="s">
        <v>107799</v>
      </c>
      <c r="F52" s="61" t="s">
        <v>221</v>
      </c>
      <c r="G52" s="61" t="s">
        <v>147</v>
      </c>
      <c r="H52" s="61" t="s">
        <v>215</v>
      </c>
      <c r="I52" s="66">
        <v>38500000</v>
      </c>
      <c r="J52" s="66">
        <v>38500000</v>
      </c>
      <c r="K52" s="61" t="s">
        <v>215</v>
      </c>
      <c r="L52" s="61" t="s">
        <v>215</v>
      </c>
      <c r="M52" s="62"/>
      <c r="N52" s="61" t="s">
        <v>684</v>
      </c>
      <c r="O52" s="61" t="s">
        <v>107866</v>
      </c>
      <c r="P52" s="61" t="s">
        <v>107801</v>
      </c>
      <c r="Q52" s="61" t="s">
        <v>107882</v>
      </c>
      <c r="R52" s="63"/>
      <c r="S52" s="63"/>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row>
    <row r="53" spans="1:69" ht="47.25" customHeight="1" x14ac:dyDescent="0.3">
      <c r="A53" s="61" t="s">
        <v>103631</v>
      </c>
      <c r="B53" s="55" t="s">
        <v>107885</v>
      </c>
      <c r="C53" s="61" t="s">
        <v>221</v>
      </c>
      <c r="D53" s="61" t="s">
        <v>221</v>
      </c>
      <c r="E53" s="61" t="s">
        <v>107799</v>
      </c>
      <c r="F53" s="61" t="s">
        <v>221</v>
      </c>
      <c r="G53" s="61" t="s">
        <v>147</v>
      </c>
      <c r="H53" s="61" t="s">
        <v>215</v>
      </c>
      <c r="I53" s="66">
        <v>38500000</v>
      </c>
      <c r="J53" s="66">
        <v>38500000</v>
      </c>
      <c r="K53" s="61" t="s">
        <v>215</v>
      </c>
      <c r="L53" s="61" t="s">
        <v>215</v>
      </c>
      <c r="M53" s="62"/>
      <c r="N53" s="61" t="s">
        <v>684</v>
      </c>
      <c r="O53" s="61" t="s">
        <v>107866</v>
      </c>
      <c r="P53" s="61" t="s">
        <v>107801</v>
      </c>
      <c r="Q53" s="61" t="s">
        <v>107882</v>
      </c>
      <c r="R53" s="63"/>
      <c r="S53" s="63"/>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row>
    <row r="54" spans="1:69" ht="47.25" customHeight="1" x14ac:dyDescent="0.3">
      <c r="A54" s="61" t="s">
        <v>103631</v>
      </c>
      <c r="B54" s="55" t="s">
        <v>107886</v>
      </c>
      <c r="C54" s="61" t="s">
        <v>221</v>
      </c>
      <c r="D54" s="61" t="s">
        <v>221</v>
      </c>
      <c r="E54" s="61" t="s">
        <v>107799</v>
      </c>
      <c r="F54" s="61" t="s">
        <v>221</v>
      </c>
      <c r="G54" s="61" t="s">
        <v>147</v>
      </c>
      <c r="H54" s="61" t="s">
        <v>215</v>
      </c>
      <c r="I54" s="66">
        <v>35200000</v>
      </c>
      <c r="J54" s="66">
        <v>35200000</v>
      </c>
      <c r="K54" s="61" t="s">
        <v>215</v>
      </c>
      <c r="L54" s="61" t="s">
        <v>215</v>
      </c>
      <c r="M54" s="62"/>
      <c r="N54" s="61" t="s">
        <v>684</v>
      </c>
      <c r="O54" s="61" t="s">
        <v>107866</v>
      </c>
      <c r="P54" s="61" t="s">
        <v>107801</v>
      </c>
      <c r="Q54" s="61" t="s">
        <v>107882</v>
      </c>
      <c r="R54" s="63"/>
      <c r="S54" s="63"/>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row>
    <row r="55" spans="1:69" ht="47.25" customHeight="1" x14ac:dyDescent="0.3">
      <c r="A55" s="61" t="s">
        <v>103631</v>
      </c>
      <c r="B55" s="55" t="s">
        <v>107887</v>
      </c>
      <c r="C55" s="61" t="s">
        <v>221</v>
      </c>
      <c r="D55" s="61" t="s">
        <v>221</v>
      </c>
      <c r="E55" s="61" t="s">
        <v>107799</v>
      </c>
      <c r="F55" s="61" t="s">
        <v>221</v>
      </c>
      <c r="G55" s="61" t="s">
        <v>147</v>
      </c>
      <c r="H55" s="61" t="s">
        <v>215</v>
      </c>
      <c r="I55" s="66">
        <v>35200000</v>
      </c>
      <c r="J55" s="66">
        <v>35200000</v>
      </c>
      <c r="K55" s="61" t="s">
        <v>215</v>
      </c>
      <c r="L55" s="61" t="s">
        <v>215</v>
      </c>
      <c r="M55" s="62"/>
      <c r="N55" s="61" t="s">
        <v>684</v>
      </c>
      <c r="O55" s="61" t="s">
        <v>107866</v>
      </c>
      <c r="P55" s="61" t="s">
        <v>107801</v>
      </c>
      <c r="Q55" s="61" t="s">
        <v>107882</v>
      </c>
      <c r="R55" s="63"/>
      <c r="S55" s="63"/>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row>
    <row r="56" spans="1:69" ht="47.25" customHeight="1" x14ac:dyDescent="0.3">
      <c r="A56" s="61" t="s">
        <v>103631</v>
      </c>
      <c r="B56" s="55" t="s">
        <v>107867</v>
      </c>
      <c r="C56" s="61" t="s">
        <v>221</v>
      </c>
      <c r="D56" s="61" t="s">
        <v>221</v>
      </c>
      <c r="E56" s="61" t="s">
        <v>107799</v>
      </c>
      <c r="F56" s="61" t="s">
        <v>221</v>
      </c>
      <c r="G56" s="61" t="s">
        <v>147</v>
      </c>
      <c r="H56" s="61" t="s">
        <v>215</v>
      </c>
      <c r="I56" s="66">
        <v>38500000</v>
      </c>
      <c r="J56" s="66">
        <v>38500000</v>
      </c>
      <c r="K56" s="61" t="s">
        <v>215</v>
      </c>
      <c r="L56" s="61" t="s">
        <v>215</v>
      </c>
      <c r="M56" s="62"/>
      <c r="N56" s="61" t="s">
        <v>684</v>
      </c>
      <c r="O56" s="61" t="s">
        <v>107866</v>
      </c>
      <c r="P56" s="61" t="s">
        <v>107801</v>
      </c>
      <c r="Q56" s="61" t="s">
        <v>107882</v>
      </c>
      <c r="R56" s="63"/>
      <c r="S56" s="63"/>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row>
    <row r="57" spans="1:69" ht="47.25" customHeight="1" x14ac:dyDescent="0.3">
      <c r="A57" s="61" t="s">
        <v>103631</v>
      </c>
      <c r="B57" s="55" t="s">
        <v>107887</v>
      </c>
      <c r="C57" s="61" t="s">
        <v>221</v>
      </c>
      <c r="D57" s="61" t="s">
        <v>221</v>
      </c>
      <c r="E57" s="61" t="s">
        <v>107799</v>
      </c>
      <c r="F57" s="61" t="s">
        <v>221</v>
      </c>
      <c r="G57" s="61" t="s">
        <v>147</v>
      </c>
      <c r="H57" s="61" t="s">
        <v>215</v>
      </c>
      <c r="I57" s="66">
        <v>38500000</v>
      </c>
      <c r="J57" s="66">
        <v>38500000</v>
      </c>
      <c r="K57" s="61" t="s">
        <v>215</v>
      </c>
      <c r="L57" s="61" t="s">
        <v>215</v>
      </c>
      <c r="M57" s="62"/>
      <c r="N57" s="61" t="s">
        <v>684</v>
      </c>
      <c r="O57" s="61" t="s">
        <v>107866</v>
      </c>
      <c r="P57" s="61" t="s">
        <v>107801</v>
      </c>
      <c r="Q57" s="61" t="s">
        <v>107882</v>
      </c>
      <c r="R57" s="63"/>
      <c r="S57" s="63"/>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row>
    <row r="58" spans="1:69" ht="47.25" customHeight="1" x14ac:dyDescent="0.3">
      <c r="A58" s="61" t="s">
        <v>103631</v>
      </c>
      <c r="B58" s="55" t="s">
        <v>107888</v>
      </c>
      <c r="C58" s="61" t="s">
        <v>221</v>
      </c>
      <c r="D58" s="61" t="s">
        <v>221</v>
      </c>
      <c r="E58" s="61" t="s">
        <v>107799</v>
      </c>
      <c r="F58" s="61" t="s">
        <v>221</v>
      </c>
      <c r="G58" s="61" t="s">
        <v>147</v>
      </c>
      <c r="H58" s="61" t="s">
        <v>215</v>
      </c>
      <c r="I58" s="66">
        <v>45100000</v>
      </c>
      <c r="J58" s="66">
        <v>45100000</v>
      </c>
      <c r="K58" s="61" t="s">
        <v>215</v>
      </c>
      <c r="L58" s="61" t="s">
        <v>215</v>
      </c>
      <c r="M58" s="62"/>
      <c r="N58" s="61" t="s">
        <v>684</v>
      </c>
      <c r="O58" s="61" t="s">
        <v>107866</v>
      </c>
      <c r="P58" s="61" t="s">
        <v>107801</v>
      </c>
      <c r="Q58" s="61" t="s">
        <v>107882</v>
      </c>
      <c r="R58" s="63"/>
      <c r="S58" s="63"/>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row>
    <row r="59" spans="1:69" ht="47.25" customHeight="1" x14ac:dyDescent="0.3">
      <c r="A59" s="61" t="s">
        <v>103631</v>
      </c>
      <c r="B59" s="55" t="s">
        <v>107889</v>
      </c>
      <c r="C59" s="61" t="s">
        <v>221</v>
      </c>
      <c r="D59" s="61" t="s">
        <v>221</v>
      </c>
      <c r="E59" s="61" t="s">
        <v>107799</v>
      </c>
      <c r="F59" s="61" t="s">
        <v>221</v>
      </c>
      <c r="G59" s="61" t="s">
        <v>147</v>
      </c>
      <c r="H59" s="61" t="s">
        <v>215</v>
      </c>
      <c r="I59" s="66">
        <v>44000000</v>
      </c>
      <c r="J59" s="66">
        <v>44000000</v>
      </c>
      <c r="K59" s="61" t="s">
        <v>215</v>
      </c>
      <c r="L59" s="61" t="s">
        <v>215</v>
      </c>
      <c r="M59" s="62"/>
      <c r="N59" s="61" t="s">
        <v>684</v>
      </c>
      <c r="O59" s="61" t="s">
        <v>107866</v>
      </c>
      <c r="P59" s="61" t="s">
        <v>107801</v>
      </c>
      <c r="Q59" s="61" t="s">
        <v>107882</v>
      </c>
      <c r="R59" s="63"/>
      <c r="S59" s="63"/>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row>
    <row r="60" spans="1:69" ht="47.25" customHeight="1" x14ac:dyDescent="0.3">
      <c r="A60" s="61" t="s">
        <v>103631</v>
      </c>
      <c r="B60" s="55" t="s">
        <v>107890</v>
      </c>
      <c r="C60" s="61" t="s">
        <v>221</v>
      </c>
      <c r="D60" s="61" t="s">
        <v>221</v>
      </c>
      <c r="E60" s="61" t="s">
        <v>107799</v>
      </c>
      <c r="F60" s="61" t="s">
        <v>221</v>
      </c>
      <c r="G60" s="61" t="s">
        <v>147</v>
      </c>
      <c r="H60" s="61" t="s">
        <v>215</v>
      </c>
      <c r="I60" s="66">
        <v>35200000</v>
      </c>
      <c r="J60" s="66">
        <v>35200000</v>
      </c>
      <c r="K60" s="61" t="s">
        <v>215</v>
      </c>
      <c r="L60" s="61" t="s">
        <v>215</v>
      </c>
      <c r="M60" s="62"/>
      <c r="N60" s="61" t="s">
        <v>684</v>
      </c>
      <c r="O60" s="61" t="s">
        <v>107866</v>
      </c>
      <c r="P60" s="61" t="s">
        <v>107801</v>
      </c>
      <c r="Q60" s="61" t="s">
        <v>107882</v>
      </c>
      <c r="R60" s="63"/>
      <c r="S60" s="63"/>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row>
    <row r="61" spans="1:69" ht="47.25" customHeight="1" x14ac:dyDescent="0.3">
      <c r="A61" s="61" t="s">
        <v>103631</v>
      </c>
      <c r="B61" s="55" t="s">
        <v>107891</v>
      </c>
      <c r="C61" s="61" t="s">
        <v>221</v>
      </c>
      <c r="D61" s="61" t="s">
        <v>221</v>
      </c>
      <c r="E61" s="61" t="s">
        <v>107799</v>
      </c>
      <c r="F61" s="61" t="s">
        <v>221</v>
      </c>
      <c r="G61" s="61" t="s">
        <v>147</v>
      </c>
      <c r="H61" s="61" t="s">
        <v>215</v>
      </c>
      <c r="I61" s="66">
        <v>40700000</v>
      </c>
      <c r="J61" s="66">
        <v>40700000</v>
      </c>
      <c r="K61" s="61" t="s">
        <v>215</v>
      </c>
      <c r="L61" s="61" t="s">
        <v>215</v>
      </c>
      <c r="M61" s="62"/>
      <c r="N61" s="61" t="s">
        <v>684</v>
      </c>
      <c r="O61" s="61" t="s">
        <v>107874</v>
      </c>
      <c r="P61" s="61" t="s">
        <v>107801</v>
      </c>
      <c r="Q61" s="64" t="s">
        <v>107875</v>
      </c>
      <c r="R61" s="63"/>
      <c r="S61" s="63"/>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row>
    <row r="62" spans="1:69" ht="47.25" customHeight="1" x14ac:dyDescent="0.3">
      <c r="A62" s="61" t="s">
        <v>103631</v>
      </c>
      <c r="B62" s="59" t="s">
        <v>107892</v>
      </c>
      <c r="C62" s="61" t="s">
        <v>221</v>
      </c>
      <c r="D62" s="61" t="s">
        <v>221</v>
      </c>
      <c r="E62" s="61" t="s">
        <v>107799</v>
      </c>
      <c r="F62" s="61" t="s">
        <v>221</v>
      </c>
      <c r="G62" s="61" t="s">
        <v>147</v>
      </c>
      <c r="H62" s="61" t="s">
        <v>215</v>
      </c>
      <c r="I62" s="66">
        <v>42900000</v>
      </c>
      <c r="J62" s="66">
        <v>42900000</v>
      </c>
      <c r="K62" s="61" t="s">
        <v>215</v>
      </c>
      <c r="L62" s="61" t="s">
        <v>215</v>
      </c>
      <c r="M62" s="62"/>
      <c r="N62" s="61" t="s">
        <v>684</v>
      </c>
      <c r="O62" s="61" t="s">
        <v>107874</v>
      </c>
      <c r="P62" s="61" t="s">
        <v>107801</v>
      </c>
      <c r="Q62" s="64" t="s">
        <v>107875</v>
      </c>
      <c r="R62" s="63"/>
      <c r="S62" s="63"/>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row>
    <row r="63" spans="1:69" ht="47.25" customHeight="1" x14ac:dyDescent="0.3">
      <c r="A63" s="61">
        <v>42131112</v>
      </c>
      <c r="B63" s="55" t="s">
        <v>107893</v>
      </c>
      <c r="C63" s="61" t="s">
        <v>221</v>
      </c>
      <c r="D63" s="61" t="s">
        <v>221</v>
      </c>
      <c r="E63" s="61" t="s">
        <v>107799</v>
      </c>
      <c r="F63" s="61" t="s">
        <v>221</v>
      </c>
      <c r="G63" s="61" t="s">
        <v>147</v>
      </c>
      <c r="H63" s="61" t="s">
        <v>215</v>
      </c>
      <c r="I63" s="66">
        <v>800000000</v>
      </c>
      <c r="J63" s="66">
        <v>800000000</v>
      </c>
      <c r="K63" s="61" t="s">
        <v>215</v>
      </c>
      <c r="L63" s="61" t="s">
        <v>215</v>
      </c>
      <c r="M63" s="62"/>
      <c r="N63" s="61" t="s">
        <v>684</v>
      </c>
      <c r="O63" s="61" t="s">
        <v>107836</v>
      </c>
      <c r="P63" s="61" t="s">
        <v>107801</v>
      </c>
      <c r="Q63" s="65" t="s">
        <v>107837</v>
      </c>
      <c r="R63" s="65"/>
      <c r="S63" s="65"/>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row>
    <row r="64" spans="1:69" ht="47.25" customHeight="1" x14ac:dyDescent="0.3">
      <c r="A64" s="61">
        <v>42131112</v>
      </c>
      <c r="B64" s="55" t="s">
        <v>107894</v>
      </c>
      <c r="C64" s="61" t="s">
        <v>221</v>
      </c>
      <c r="D64" s="61" t="s">
        <v>221</v>
      </c>
      <c r="E64" s="61" t="s">
        <v>107799</v>
      </c>
      <c r="F64" s="61" t="s">
        <v>221</v>
      </c>
      <c r="G64" s="61" t="s">
        <v>147</v>
      </c>
      <c r="H64" s="61" t="s">
        <v>215</v>
      </c>
      <c r="I64" s="66">
        <v>950000000</v>
      </c>
      <c r="J64" s="66">
        <v>950000000</v>
      </c>
      <c r="K64" s="61" t="s">
        <v>215</v>
      </c>
      <c r="L64" s="61" t="s">
        <v>215</v>
      </c>
      <c r="M64" s="62"/>
      <c r="N64" s="61" t="s">
        <v>684</v>
      </c>
      <c r="O64" s="61" t="s">
        <v>107836</v>
      </c>
      <c r="P64" s="61" t="s">
        <v>107801</v>
      </c>
      <c r="Q64" s="65" t="s">
        <v>107837</v>
      </c>
      <c r="R64" s="65"/>
      <c r="S64" s="65"/>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row>
  </sheetData>
  <mergeCells count="1">
    <mergeCell ref="A1:U3"/>
  </mergeCells>
  <hyperlinks>
    <hyperlink ref="Q61" r:id="rId1" xr:uid="{00000000-0004-0000-0000-000000000000}"/>
    <hyperlink ref="Q62" r:id="rId2" xr:uid="{00000000-0004-0000-00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B29DA-EDE4-47AF-9B89-C017A6E43224}">
  <dimension ref="A1:V301"/>
  <sheetViews>
    <sheetView workbookViewId="0">
      <selection activeCell="A8" sqref="A8"/>
    </sheetView>
  </sheetViews>
  <sheetFormatPr baseColWidth="10" defaultColWidth="17.109375" defaultRowHeight="13.2" x14ac:dyDescent="0.25"/>
  <cols>
    <col min="1" max="1" width="17.109375" style="112"/>
    <col min="2" max="2" width="79.33203125" style="112" customWidth="1"/>
    <col min="3" max="6" width="17.109375" style="112"/>
    <col min="7" max="7" width="20.109375" style="112" customWidth="1"/>
    <col min="8" max="8" width="17.109375" style="112"/>
    <col min="9" max="10" width="17.109375" style="118"/>
    <col min="11" max="13" width="17.109375" style="112"/>
    <col min="14" max="14" width="21.88671875" style="112" bestFit="1" customWidth="1"/>
    <col min="15" max="16" width="17.109375" style="112"/>
    <col min="17" max="17" width="29.33203125" style="112" bestFit="1" customWidth="1"/>
    <col min="18" max="19" width="17.109375" style="112"/>
    <col min="20" max="20" width="18.44140625" style="112" customWidth="1"/>
    <col min="21" max="22" width="17.109375" style="112"/>
    <col min="23" max="16384" width="17.109375" style="113"/>
  </cols>
  <sheetData>
    <row r="1" spans="1:22" x14ac:dyDescent="0.25">
      <c r="A1" s="135" t="s">
        <v>107786</v>
      </c>
      <c r="B1" s="136"/>
      <c r="C1" s="136"/>
      <c r="D1" s="136"/>
      <c r="E1" s="136"/>
      <c r="F1" s="136"/>
      <c r="G1" s="136"/>
      <c r="H1" s="136"/>
      <c r="I1" s="137"/>
      <c r="J1" s="137"/>
      <c r="K1" s="136"/>
      <c r="L1" s="136"/>
      <c r="M1" s="136"/>
      <c r="N1" s="136"/>
      <c r="O1" s="136"/>
      <c r="P1" s="136"/>
      <c r="Q1" s="136"/>
      <c r="R1" s="136"/>
      <c r="S1" s="136"/>
      <c r="T1" s="136"/>
      <c r="U1" s="136"/>
    </row>
    <row r="2" spans="1:22" x14ac:dyDescent="0.25">
      <c r="A2" s="136"/>
      <c r="B2" s="136"/>
      <c r="C2" s="136"/>
      <c r="D2" s="136"/>
      <c r="E2" s="136"/>
      <c r="F2" s="136"/>
      <c r="G2" s="136"/>
      <c r="H2" s="136"/>
      <c r="I2" s="137"/>
      <c r="J2" s="137"/>
      <c r="K2" s="136"/>
      <c r="L2" s="136"/>
      <c r="M2" s="136"/>
      <c r="N2" s="136"/>
      <c r="O2" s="136"/>
      <c r="P2" s="136"/>
      <c r="Q2" s="136"/>
      <c r="R2" s="136"/>
      <c r="S2" s="136"/>
      <c r="T2" s="136"/>
      <c r="U2" s="136"/>
    </row>
    <row r="3" spans="1:22" x14ac:dyDescent="0.25">
      <c r="A3" s="136"/>
      <c r="B3" s="136"/>
      <c r="C3" s="136"/>
      <c r="D3" s="136"/>
      <c r="E3" s="136"/>
      <c r="F3" s="136"/>
      <c r="G3" s="136"/>
      <c r="H3" s="136"/>
      <c r="I3" s="137"/>
      <c r="J3" s="137"/>
      <c r="K3" s="136"/>
      <c r="L3" s="136"/>
      <c r="M3" s="136"/>
      <c r="N3" s="136"/>
      <c r="O3" s="136"/>
      <c r="P3" s="136"/>
      <c r="Q3" s="136"/>
      <c r="R3" s="136"/>
      <c r="S3" s="136"/>
      <c r="T3" s="136"/>
      <c r="U3" s="136"/>
    </row>
    <row r="4" spans="1:22" s="116" customFormat="1" ht="115.5" customHeight="1" x14ac:dyDescent="0.25">
      <c r="A4" s="114" t="s">
        <v>107787</v>
      </c>
      <c r="B4" s="114" t="s">
        <v>107788</v>
      </c>
      <c r="C4" s="114" t="s">
        <v>107789</v>
      </c>
      <c r="D4" s="114" t="s">
        <v>107790</v>
      </c>
      <c r="E4" s="114" t="s">
        <v>107791</v>
      </c>
      <c r="F4" s="114" t="s">
        <v>5</v>
      </c>
      <c r="G4" s="114" t="s">
        <v>4</v>
      </c>
      <c r="H4" s="114" t="s">
        <v>39</v>
      </c>
      <c r="I4" s="115" t="s">
        <v>107792</v>
      </c>
      <c r="J4" s="115" t="s">
        <v>107793</v>
      </c>
      <c r="K4" s="114" t="s">
        <v>210</v>
      </c>
      <c r="L4" s="114" t="s">
        <v>94</v>
      </c>
      <c r="M4" s="114" t="s">
        <v>107794</v>
      </c>
      <c r="N4" s="114" t="s">
        <v>3</v>
      </c>
      <c r="O4" s="114" t="s">
        <v>107795</v>
      </c>
      <c r="P4" s="114" t="s">
        <v>107796</v>
      </c>
      <c r="Q4" s="114" t="s">
        <v>107797</v>
      </c>
      <c r="R4" s="114" t="s">
        <v>227</v>
      </c>
      <c r="S4" s="114" t="s">
        <v>240</v>
      </c>
      <c r="T4" s="114" t="s">
        <v>253</v>
      </c>
      <c r="U4" s="114" t="s">
        <v>266</v>
      </c>
      <c r="V4" s="44"/>
    </row>
    <row r="5" spans="1:22" ht="59.25" customHeight="1" x14ac:dyDescent="0.25">
      <c r="A5" s="18" t="s">
        <v>103631</v>
      </c>
      <c r="B5" s="100" t="s">
        <v>107958</v>
      </c>
      <c r="C5" s="35" t="s">
        <v>221</v>
      </c>
      <c r="D5" s="35" t="s">
        <v>221</v>
      </c>
      <c r="E5" s="35" t="s">
        <v>107799</v>
      </c>
      <c r="F5" s="35" t="s">
        <v>107907</v>
      </c>
      <c r="G5" s="36" t="s">
        <v>147</v>
      </c>
      <c r="H5" s="35" t="s">
        <v>107959</v>
      </c>
      <c r="I5" s="72">
        <v>36960000</v>
      </c>
      <c r="J5" s="72">
        <v>36960000</v>
      </c>
      <c r="K5" s="34" t="s">
        <v>215</v>
      </c>
      <c r="L5" s="34" t="s">
        <v>215</v>
      </c>
      <c r="M5" s="75" t="s">
        <v>107829</v>
      </c>
      <c r="N5" s="75" t="s">
        <v>107960</v>
      </c>
      <c r="O5" s="35" t="s">
        <v>107961</v>
      </c>
      <c r="P5" s="35" t="s">
        <v>107962</v>
      </c>
      <c r="Q5" s="78" t="s">
        <v>107963</v>
      </c>
      <c r="R5" s="35" t="s">
        <v>216</v>
      </c>
      <c r="S5" s="35" t="s">
        <v>216</v>
      </c>
      <c r="T5" s="35" t="s">
        <v>216</v>
      </c>
      <c r="U5" s="35" t="s">
        <v>216</v>
      </c>
    </row>
    <row r="6" spans="1:22" ht="78.75" customHeight="1" x14ac:dyDescent="0.25">
      <c r="A6" s="18" t="s">
        <v>103631</v>
      </c>
      <c r="B6" s="100" t="s">
        <v>107964</v>
      </c>
      <c r="C6" s="35" t="s">
        <v>221</v>
      </c>
      <c r="D6" s="35" t="s">
        <v>221</v>
      </c>
      <c r="E6" s="35" t="s">
        <v>107799</v>
      </c>
      <c r="F6" s="35" t="s">
        <v>107907</v>
      </c>
      <c r="G6" s="36" t="s">
        <v>147</v>
      </c>
      <c r="H6" s="35" t="s">
        <v>107959</v>
      </c>
      <c r="I6" s="72">
        <v>36960000</v>
      </c>
      <c r="J6" s="72">
        <v>36960000</v>
      </c>
      <c r="K6" s="34" t="s">
        <v>215</v>
      </c>
      <c r="L6" s="34" t="s">
        <v>215</v>
      </c>
      <c r="M6" s="75" t="s">
        <v>107829</v>
      </c>
      <c r="N6" s="75" t="s">
        <v>107960</v>
      </c>
      <c r="O6" s="35" t="s">
        <v>107961</v>
      </c>
      <c r="P6" s="35" t="s">
        <v>107962</v>
      </c>
      <c r="Q6" s="78" t="s">
        <v>107963</v>
      </c>
      <c r="R6" s="35" t="s">
        <v>216</v>
      </c>
      <c r="S6" s="35" t="s">
        <v>216</v>
      </c>
      <c r="T6" s="35" t="s">
        <v>216</v>
      </c>
      <c r="U6" s="35" t="s">
        <v>216</v>
      </c>
    </row>
    <row r="7" spans="1:22" ht="59.25" customHeight="1" x14ac:dyDescent="0.25">
      <c r="A7" s="18" t="s">
        <v>103631</v>
      </c>
      <c r="B7" s="100" t="s">
        <v>107965</v>
      </c>
      <c r="C7" s="35" t="s">
        <v>221</v>
      </c>
      <c r="D7" s="35" t="s">
        <v>221</v>
      </c>
      <c r="E7" s="35" t="s">
        <v>107799</v>
      </c>
      <c r="F7" s="35" t="s">
        <v>107907</v>
      </c>
      <c r="G7" s="36" t="s">
        <v>147</v>
      </c>
      <c r="H7" s="35" t="s">
        <v>107959</v>
      </c>
      <c r="I7" s="72">
        <v>40425000</v>
      </c>
      <c r="J7" s="72">
        <v>40425000</v>
      </c>
      <c r="K7" s="34" t="s">
        <v>215</v>
      </c>
      <c r="L7" s="34" t="s">
        <v>215</v>
      </c>
      <c r="M7" s="75" t="s">
        <v>107829</v>
      </c>
      <c r="N7" s="75" t="s">
        <v>107960</v>
      </c>
      <c r="O7" s="35" t="s">
        <v>107961</v>
      </c>
      <c r="P7" s="35" t="s">
        <v>107962</v>
      </c>
      <c r="Q7" s="78" t="s">
        <v>107963</v>
      </c>
      <c r="R7" s="35" t="s">
        <v>216</v>
      </c>
      <c r="S7" s="35" t="s">
        <v>216</v>
      </c>
      <c r="T7" s="35" t="s">
        <v>216</v>
      </c>
      <c r="U7" s="35" t="s">
        <v>216</v>
      </c>
    </row>
    <row r="8" spans="1:22" ht="59.25" customHeight="1" x14ac:dyDescent="0.25">
      <c r="A8" s="18" t="s">
        <v>103631</v>
      </c>
      <c r="B8" s="100" t="s">
        <v>107966</v>
      </c>
      <c r="C8" s="35" t="s">
        <v>221</v>
      </c>
      <c r="D8" s="35" t="s">
        <v>221</v>
      </c>
      <c r="E8" s="35" t="s">
        <v>107799</v>
      </c>
      <c r="F8" s="35" t="s">
        <v>107907</v>
      </c>
      <c r="G8" s="36" t="s">
        <v>147</v>
      </c>
      <c r="H8" s="35" t="s">
        <v>107959</v>
      </c>
      <c r="I8" s="72">
        <v>36960000</v>
      </c>
      <c r="J8" s="72">
        <v>36960000</v>
      </c>
      <c r="K8" s="34" t="s">
        <v>215</v>
      </c>
      <c r="L8" s="34" t="s">
        <v>215</v>
      </c>
      <c r="M8" s="75" t="s">
        <v>107829</v>
      </c>
      <c r="N8" s="75" t="s">
        <v>107960</v>
      </c>
      <c r="O8" s="35" t="s">
        <v>107961</v>
      </c>
      <c r="P8" s="35" t="s">
        <v>107962</v>
      </c>
      <c r="Q8" s="78" t="s">
        <v>107963</v>
      </c>
      <c r="R8" s="35" t="s">
        <v>216</v>
      </c>
      <c r="S8" s="35" t="s">
        <v>216</v>
      </c>
      <c r="T8" s="35" t="s">
        <v>216</v>
      </c>
      <c r="U8" s="35" t="s">
        <v>216</v>
      </c>
    </row>
    <row r="9" spans="1:22" ht="59.25" customHeight="1" x14ac:dyDescent="0.25">
      <c r="A9" s="18" t="s">
        <v>103631</v>
      </c>
      <c r="B9" s="100" t="s">
        <v>107967</v>
      </c>
      <c r="C9" s="35" t="s">
        <v>221</v>
      </c>
      <c r="D9" s="35" t="s">
        <v>221</v>
      </c>
      <c r="E9" s="35" t="s">
        <v>107799</v>
      </c>
      <c r="F9" s="35" t="s">
        <v>107907</v>
      </c>
      <c r="G9" s="36" t="s">
        <v>147</v>
      </c>
      <c r="H9" s="35" t="s">
        <v>107959</v>
      </c>
      <c r="I9" s="119">
        <v>40700000</v>
      </c>
      <c r="J9" s="119">
        <v>40700000</v>
      </c>
      <c r="K9" s="34" t="s">
        <v>215</v>
      </c>
      <c r="L9" s="34" t="s">
        <v>215</v>
      </c>
      <c r="M9" s="75" t="s">
        <v>107829</v>
      </c>
      <c r="N9" s="75" t="s">
        <v>107960</v>
      </c>
      <c r="O9" s="35" t="s">
        <v>107961</v>
      </c>
      <c r="P9" s="35" t="s">
        <v>107962</v>
      </c>
      <c r="Q9" s="78" t="s">
        <v>107963</v>
      </c>
      <c r="R9" s="35" t="s">
        <v>216</v>
      </c>
      <c r="S9" s="35" t="s">
        <v>216</v>
      </c>
      <c r="T9" s="35" t="s">
        <v>216</v>
      </c>
      <c r="U9" s="35" t="s">
        <v>216</v>
      </c>
    </row>
    <row r="10" spans="1:22" x14ac:dyDescent="0.25">
      <c r="A10" s="35"/>
      <c r="B10" s="35"/>
      <c r="C10" s="35"/>
      <c r="D10" s="35"/>
      <c r="E10" s="35"/>
      <c r="F10" s="35"/>
      <c r="G10" s="35"/>
      <c r="H10" s="35"/>
      <c r="I10" s="72"/>
      <c r="J10" s="72"/>
      <c r="K10" s="35"/>
      <c r="L10" s="35"/>
      <c r="M10" s="35"/>
      <c r="N10" s="35"/>
      <c r="O10" s="35"/>
      <c r="P10" s="35"/>
      <c r="Q10" s="35"/>
      <c r="R10" s="35"/>
      <c r="S10" s="35"/>
      <c r="T10" s="35"/>
      <c r="U10" s="35"/>
    </row>
    <row r="11" spans="1:22" x14ac:dyDescent="0.25">
      <c r="A11" s="35"/>
      <c r="B11" s="35"/>
      <c r="C11" s="35"/>
      <c r="D11" s="35"/>
      <c r="E11" s="35"/>
      <c r="F11" s="35"/>
      <c r="G11" s="35"/>
      <c r="H11" s="35"/>
      <c r="I11" s="72"/>
      <c r="J11" s="72"/>
      <c r="K11" s="35"/>
      <c r="L11" s="35"/>
      <c r="M11" s="35"/>
      <c r="N11" s="35"/>
      <c r="O11" s="35"/>
      <c r="P11" s="35"/>
      <c r="Q11" s="35"/>
      <c r="R11" s="35"/>
      <c r="S11" s="35"/>
      <c r="T11" s="35"/>
      <c r="U11" s="35"/>
    </row>
    <row r="12" spans="1:22" x14ac:dyDescent="0.25">
      <c r="A12" s="35"/>
      <c r="B12" s="35"/>
      <c r="C12" s="35"/>
      <c r="D12" s="35"/>
      <c r="E12" s="35"/>
      <c r="F12" s="35"/>
      <c r="G12" s="35"/>
      <c r="H12" s="35"/>
      <c r="I12" s="72"/>
      <c r="J12" s="72"/>
      <c r="K12" s="35"/>
      <c r="L12" s="35"/>
      <c r="M12" s="35"/>
      <c r="N12" s="35"/>
      <c r="O12" s="35"/>
      <c r="P12" s="35"/>
      <c r="Q12" s="35"/>
      <c r="R12" s="35"/>
      <c r="S12" s="35"/>
      <c r="T12" s="35"/>
      <c r="U12" s="35"/>
    </row>
    <row r="13" spans="1:22" x14ac:dyDescent="0.25">
      <c r="A13" s="35"/>
      <c r="B13" s="35"/>
      <c r="C13" s="35"/>
      <c r="D13" s="35"/>
      <c r="E13" s="35"/>
      <c r="F13" s="35"/>
      <c r="G13" s="35"/>
      <c r="H13" s="35"/>
      <c r="I13" s="72"/>
      <c r="J13" s="72"/>
      <c r="K13" s="35"/>
      <c r="L13" s="35"/>
      <c r="M13" s="35"/>
      <c r="N13" s="35"/>
      <c r="O13" s="35"/>
      <c r="P13" s="35"/>
      <c r="Q13" s="35"/>
      <c r="R13" s="35"/>
      <c r="S13" s="35"/>
      <c r="T13" s="35"/>
      <c r="U13" s="35"/>
    </row>
    <row r="14" spans="1:22" x14ac:dyDescent="0.25">
      <c r="A14" s="35"/>
      <c r="B14" s="35"/>
      <c r="C14" s="35"/>
      <c r="D14" s="35"/>
      <c r="E14" s="35"/>
      <c r="F14" s="35"/>
      <c r="G14" s="35"/>
      <c r="H14" s="35"/>
      <c r="I14" s="72"/>
      <c r="J14" s="72"/>
      <c r="K14" s="35"/>
      <c r="L14" s="35"/>
      <c r="M14" s="35"/>
      <c r="N14" s="35"/>
      <c r="O14" s="35"/>
      <c r="P14" s="35"/>
      <c r="Q14" s="35"/>
      <c r="R14" s="35"/>
      <c r="S14" s="35"/>
      <c r="T14" s="35"/>
      <c r="U14" s="35"/>
    </row>
    <row r="15" spans="1:22" x14ac:dyDescent="0.25">
      <c r="A15" s="35"/>
      <c r="B15" s="35"/>
      <c r="C15" s="35"/>
      <c r="D15" s="35"/>
      <c r="E15" s="35"/>
      <c r="F15" s="35"/>
      <c r="G15" s="35"/>
      <c r="H15" s="35"/>
      <c r="I15" s="72"/>
      <c r="J15" s="72"/>
      <c r="K15" s="35"/>
      <c r="L15" s="35"/>
      <c r="M15" s="35"/>
      <c r="N15" s="35"/>
      <c r="O15" s="35"/>
      <c r="P15" s="35"/>
      <c r="Q15" s="35"/>
      <c r="R15" s="35"/>
      <c r="S15" s="35"/>
      <c r="T15" s="35"/>
      <c r="U15" s="35"/>
    </row>
    <row r="16" spans="1:22" x14ac:dyDescent="0.25">
      <c r="A16" s="35"/>
      <c r="B16" s="35"/>
      <c r="C16" s="35"/>
      <c r="D16" s="35"/>
      <c r="E16" s="35"/>
      <c r="F16" s="35"/>
      <c r="G16" s="35"/>
      <c r="H16" s="35"/>
      <c r="I16" s="72"/>
      <c r="J16" s="72"/>
      <c r="K16" s="35"/>
      <c r="L16" s="35"/>
      <c r="M16" s="35"/>
      <c r="N16" s="35"/>
      <c r="O16" s="35"/>
      <c r="P16" s="35"/>
      <c r="Q16" s="35"/>
      <c r="R16" s="35"/>
      <c r="S16" s="35"/>
      <c r="T16" s="35"/>
      <c r="U16" s="35"/>
    </row>
    <row r="17" spans="1:21" x14ac:dyDescent="0.25">
      <c r="A17" s="35"/>
      <c r="B17" s="35"/>
      <c r="C17" s="35"/>
      <c r="D17" s="35"/>
      <c r="E17" s="35"/>
      <c r="F17" s="35"/>
      <c r="G17" s="35"/>
      <c r="H17" s="35"/>
      <c r="I17" s="72"/>
      <c r="J17" s="72"/>
      <c r="K17" s="35"/>
      <c r="L17" s="35"/>
      <c r="M17" s="35"/>
      <c r="N17" s="35"/>
      <c r="O17" s="35"/>
      <c r="P17" s="35"/>
      <c r="Q17" s="35"/>
      <c r="R17" s="35"/>
      <c r="S17" s="35"/>
      <c r="T17" s="35"/>
      <c r="U17" s="35"/>
    </row>
    <row r="18" spans="1:21" x14ac:dyDescent="0.25">
      <c r="A18" s="35"/>
      <c r="B18" s="35"/>
      <c r="C18" s="35"/>
      <c r="D18" s="35"/>
      <c r="E18" s="35"/>
      <c r="F18" s="35"/>
      <c r="G18" s="35"/>
      <c r="H18" s="35"/>
      <c r="I18" s="72"/>
      <c r="J18" s="72"/>
      <c r="K18" s="35"/>
      <c r="L18" s="35"/>
      <c r="M18" s="35"/>
      <c r="N18" s="35"/>
      <c r="O18" s="35"/>
      <c r="P18" s="35"/>
      <c r="Q18" s="35"/>
      <c r="R18" s="35"/>
      <c r="S18" s="35"/>
      <c r="T18" s="35"/>
      <c r="U18" s="35"/>
    </row>
    <row r="19" spans="1:21" x14ac:dyDescent="0.25">
      <c r="A19" s="35"/>
      <c r="B19" s="35"/>
      <c r="C19" s="35"/>
      <c r="D19" s="35"/>
      <c r="E19" s="35"/>
      <c r="F19" s="35"/>
      <c r="G19" s="35"/>
      <c r="H19" s="35"/>
      <c r="I19" s="72"/>
      <c r="J19" s="72"/>
      <c r="K19" s="35"/>
      <c r="L19" s="35"/>
      <c r="M19" s="35"/>
      <c r="N19" s="35"/>
      <c r="O19" s="35"/>
      <c r="P19" s="35"/>
      <c r="Q19" s="35"/>
      <c r="R19" s="35"/>
      <c r="S19" s="35"/>
      <c r="T19" s="35"/>
      <c r="U19" s="35"/>
    </row>
    <row r="20" spans="1:21" x14ac:dyDescent="0.25">
      <c r="A20" s="35"/>
      <c r="B20" s="35"/>
      <c r="C20" s="35"/>
      <c r="D20" s="35"/>
      <c r="E20" s="35"/>
      <c r="F20" s="35"/>
      <c r="G20" s="35"/>
      <c r="H20" s="35"/>
      <c r="I20" s="72"/>
      <c r="J20" s="72"/>
      <c r="K20" s="35"/>
      <c r="L20" s="35"/>
      <c r="M20" s="35"/>
      <c r="N20" s="35"/>
      <c r="O20" s="35"/>
      <c r="P20" s="35"/>
      <c r="Q20" s="35"/>
      <c r="R20" s="35"/>
      <c r="S20" s="35"/>
      <c r="T20" s="35"/>
      <c r="U20" s="35"/>
    </row>
    <row r="21" spans="1:21" x14ac:dyDescent="0.25">
      <c r="A21" s="35"/>
      <c r="B21" s="35"/>
      <c r="C21" s="35"/>
      <c r="D21" s="35"/>
      <c r="E21" s="35"/>
      <c r="F21" s="35"/>
      <c r="G21" s="35"/>
      <c r="H21" s="35"/>
      <c r="I21" s="72"/>
      <c r="J21" s="72"/>
      <c r="K21" s="35"/>
      <c r="L21" s="35"/>
      <c r="M21" s="35"/>
      <c r="N21" s="35"/>
      <c r="O21" s="35"/>
      <c r="P21" s="35"/>
      <c r="Q21" s="35"/>
      <c r="R21" s="35"/>
      <c r="S21" s="35"/>
      <c r="T21" s="35"/>
      <c r="U21" s="35"/>
    </row>
    <row r="22" spans="1:21" x14ac:dyDescent="0.25">
      <c r="A22" s="35"/>
      <c r="B22" s="35"/>
      <c r="C22" s="35"/>
      <c r="D22" s="35"/>
      <c r="E22" s="35"/>
      <c r="F22" s="35"/>
      <c r="G22" s="35"/>
      <c r="H22" s="35"/>
      <c r="I22" s="72"/>
      <c r="J22" s="72"/>
      <c r="K22" s="35"/>
      <c r="L22" s="35"/>
      <c r="M22" s="35"/>
      <c r="N22" s="35"/>
      <c r="O22" s="35"/>
      <c r="P22" s="35"/>
      <c r="Q22" s="35"/>
      <c r="R22" s="35"/>
      <c r="S22" s="35"/>
      <c r="T22" s="35"/>
      <c r="U22" s="35"/>
    </row>
    <row r="23" spans="1:21" x14ac:dyDescent="0.25">
      <c r="A23" s="35"/>
      <c r="B23" s="35"/>
      <c r="C23" s="35"/>
      <c r="D23" s="35"/>
      <c r="E23" s="35"/>
      <c r="F23" s="35"/>
      <c r="G23" s="35"/>
      <c r="H23" s="35"/>
      <c r="I23" s="72"/>
      <c r="J23" s="72"/>
      <c r="K23" s="35"/>
      <c r="L23" s="35"/>
      <c r="M23" s="35"/>
      <c r="N23" s="35"/>
      <c r="O23" s="35"/>
      <c r="P23" s="35"/>
      <c r="Q23" s="35"/>
      <c r="R23" s="35"/>
      <c r="S23" s="35"/>
      <c r="T23" s="35"/>
      <c r="U23" s="35"/>
    </row>
    <row r="24" spans="1:21" x14ac:dyDescent="0.25">
      <c r="A24" s="35"/>
      <c r="B24" s="35"/>
      <c r="C24" s="35"/>
      <c r="D24" s="35"/>
      <c r="E24" s="35"/>
      <c r="F24" s="35"/>
      <c r="G24" s="35"/>
      <c r="H24" s="35"/>
      <c r="I24" s="72"/>
      <c r="J24" s="72"/>
      <c r="K24" s="35"/>
      <c r="L24" s="35"/>
      <c r="M24" s="35"/>
      <c r="N24" s="35"/>
      <c r="O24" s="35"/>
      <c r="P24" s="35"/>
      <c r="Q24" s="35"/>
      <c r="R24" s="35"/>
      <c r="S24" s="35"/>
      <c r="T24" s="35"/>
      <c r="U24" s="35"/>
    </row>
    <row r="25" spans="1:21" x14ac:dyDescent="0.25">
      <c r="A25" s="35"/>
      <c r="B25" s="35"/>
      <c r="C25" s="35"/>
      <c r="D25" s="35"/>
      <c r="E25" s="35"/>
      <c r="F25" s="35"/>
      <c r="G25" s="35"/>
      <c r="H25" s="35"/>
      <c r="I25" s="72"/>
      <c r="J25" s="72"/>
      <c r="K25" s="35"/>
      <c r="L25" s="35"/>
      <c r="M25" s="35"/>
      <c r="N25" s="35"/>
      <c r="O25" s="35"/>
      <c r="P25" s="35"/>
      <c r="Q25" s="35"/>
      <c r="R25" s="35"/>
      <c r="S25" s="35"/>
      <c r="T25" s="35"/>
      <c r="U25" s="35"/>
    </row>
    <row r="26" spans="1:21" x14ac:dyDescent="0.25">
      <c r="A26" s="35"/>
      <c r="B26" s="35"/>
      <c r="C26" s="35"/>
      <c r="D26" s="35"/>
      <c r="E26" s="35"/>
      <c r="F26" s="35"/>
      <c r="G26" s="35"/>
      <c r="H26" s="35"/>
      <c r="I26" s="72"/>
      <c r="J26" s="72"/>
      <c r="K26" s="35"/>
      <c r="L26" s="35"/>
      <c r="M26" s="35"/>
      <c r="N26" s="35"/>
      <c r="O26" s="35"/>
      <c r="P26" s="35"/>
      <c r="Q26" s="35"/>
      <c r="R26" s="35"/>
      <c r="S26" s="35"/>
      <c r="T26" s="35"/>
      <c r="U26" s="35"/>
    </row>
    <row r="27" spans="1:21" x14ac:dyDescent="0.25">
      <c r="A27" s="35"/>
      <c r="B27" s="35"/>
      <c r="C27" s="35"/>
      <c r="D27" s="35"/>
      <c r="E27" s="35"/>
      <c r="F27" s="35"/>
      <c r="G27" s="35"/>
      <c r="H27" s="35"/>
      <c r="I27" s="72"/>
      <c r="J27" s="72"/>
      <c r="K27" s="35"/>
      <c r="L27" s="35"/>
      <c r="M27" s="35"/>
      <c r="N27" s="35"/>
      <c r="O27" s="35"/>
      <c r="P27" s="35"/>
      <c r="Q27" s="35"/>
      <c r="R27" s="35"/>
      <c r="S27" s="35"/>
      <c r="T27" s="35"/>
      <c r="U27" s="35"/>
    </row>
    <row r="28" spans="1:21" x14ac:dyDescent="0.25">
      <c r="A28" s="35"/>
      <c r="B28" s="35"/>
      <c r="C28" s="35"/>
      <c r="D28" s="35"/>
      <c r="E28" s="35"/>
      <c r="F28" s="35"/>
      <c r="G28" s="35"/>
      <c r="H28" s="35"/>
      <c r="I28" s="72"/>
      <c r="J28" s="72"/>
      <c r="K28" s="35"/>
      <c r="L28" s="35"/>
      <c r="M28" s="35"/>
      <c r="N28" s="35"/>
      <c r="O28" s="35"/>
      <c r="P28" s="35"/>
      <c r="Q28" s="35"/>
      <c r="R28" s="35"/>
      <c r="S28" s="35"/>
      <c r="T28" s="35"/>
      <c r="U28" s="35"/>
    </row>
    <row r="29" spans="1:21" x14ac:dyDescent="0.25">
      <c r="A29" s="35"/>
      <c r="B29" s="35"/>
      <c r="C29" s="35"/>
      <c r="D29" s="35"/>
      <c r="E29" s="35"/>
      <c r="F29" s="35"/>
      <c r="G29" s="35"/>
      <c r="H29" s="35"/>
      <c r="I29" s="72"/>
      <c r="J29" s="72"/>
      <c r="K29" s="35"/>
      <c r="L29" s="35"/>
      <c r="M29" s="35"/>
      <c r="N29" s="35"/>
      <c r="O29" s="35"/>
      <c r="P29" s="35"/>
      <c r="Q29" s="35"/>
      <c r="R29" s="35"/>
      <c r="S29" s="35"/>
      <c r="T29" s="35"/>
      <c r="U29" s="35"/>
    </row>
    <row r="30" spans="1:21" x14ac:dyDescent="0.25">
      <c r="A30" s="35"/>
      <c r="B30" s="35"/>
      <c r="C30" s="35"/>
      <c r="D30" s="35"/>
      <c r="E30" s="35"/>
      <c r="F30" s="35"/>
      <c r="G30" s="35"/>
      <c r="H30" s="35"/>
      <c r="I30" s="72"/>
      <c r="J30" s="72"/>
      <c r="K30" s="35"/>
      <c r="L30" s="35"/>
      <c r="M30" s="35"/>
      <c r="N30" s="35"/>
      <c r="O30" s="35"/>
      <c r="P30" s="35"/>
      <c r="Q30" s="35"/>
      <c r="R30" s="35"/>
      <c r="S30" s="35"/>
      <c r="T30" s="35"/>
      <c r="U30" s="35"/>
    </row>
    <row r="31" spans="1:21" x14ac:dyDescent="0.25">
      <c r="A31" s="35"/>
      <c r="B31" s="35"/>
      <c r="C31" s="35"/>
      <c r="D31" s="35"/>
      <c r="E31" s="35"/>
      <c r="F31" s="35"/>
      <c r="G31" s="35"/>
      <c r="H31" s="35"/>
      <c r="I31" s="72"/>
      <c r="J31" s="72"/>
      <c r="K31" s="35"/>
      <c r="L31" s="35"/>
      <c r="M31" s="35"/>
      <c r="N31" s="35"/>
      <c r="O31" s="35"/>
      <c r="P31" s="35"/>
      <c r="Q31" s="35"/>
      <c r="R31" s="35"/>
      <c r="S31" s="35"/>
      <c r="T31" s="35"/>
      <c r="U31" s="35"/>
    </row>
    <row r="32" spans="1:21" x14ac:dyDescent="0.25">
      <c r="A32" s="117"/>
      <c r="B32" s="35"/>
      <c r="C32" s="35"/>
      <c r="D32" s="35"/>
      <c r="E32" s="35"/>
      <c r="F32" s="35"/>
      <c r="G32" s="35"/>
      <c r="H32" s="35"/>
      <c r="I32" s="72"/>
      <c r="J32" s="72"/>
      <c r="K32" s="35"/>
      <c r="L32" s="35"/>
      <c r="M32" s="35"/>
      <c r="N32" s="35"/>
      <c r="O32" s="35"/>
      <c r="P32" s="35"/>
      <c r="Q32" s="35"/>
      <c r="R32" s="35"/>
      <c r="S32" s="35"/>
      <c r="T32" s="35"/>
      <c r="U32" s="35"/>
    </row>
    <row r="33" spans="1:21" x14ac:dyDescent="0.25">
      <c r="A33" s="35"/>
      <c r="B33" s="35"/>
      <c r="C33" s="35"/>
      <c r="D33" s="35"/>
      <c r="E33" s="35"/>
      <c r="F33" s="35"/>
      <c r="G33" s="35"/>
      <c r="H33" s="35"/>
      <c r="I33" s="72"/>
      <c r="J33" s="72"/>
      <c r="K33" s="35"/>
      <c r="L33" s="35"/>
      <c r="M33" s="35"/>
      <c r="N33" s="35"/>
      <c r="O33" s="35"/>
      <c r="P33" s="35"/>
      <c r="Q33" s="35"/>
      <c r="R33" s="35"/>
      <c r="S33" s="35"/>
      <c r="T33" s="35"/>
      <c r="U33" s="35"/>
    </row>
    <row r="34" spans="1:21" x14ac:dyDescent="0.25">
      <c r="A34" s="35"/>
      <c r="B34" s="35"/>
      <c r="C34" s="35"/>
      <c r="D34" s="35"/>
      <c r="E34" s="35"/>
      <c r="F34" s="35"/>
      <c r="G34" s="35"/>
      <c r="H34" s="35"/>
      <c r="I34" s="72"/>
      <c r="J34" s="72"/>
      <c r="K34" s="35"/>
      <c r="L34" s="35"/>
      <c r="M34" s="35"/>
      <c r="N34" s="35"/>
      <c r="O34" s="35"/>
      <c r="P34" s="35"/>
      <c r="Q34" s="35"/>
      <c r="R34" s="35"/>
      <c r="S34" s="35"/>
      <c r="T34" s="35"/>
      <c r="U34" s="35"/>
    </row>
    <row r="35" spans="1:21" x14ac:dyDescent="0.25">
      <c r="A35" s="35"/>
      <c r="B35" s="35"/>
      <c r="C35" s="35"/>
      <c r="D35" s="35"/>
      <c r="E35" s="35"/>
      <c r="F35" s="35"/>
      <c r="G35" s="35"/>
      <c r="H35" s="35"/>
      <c r="I35" s="72"/>
      <c r="J35" s="72"/>
      <c r="K35" s="35"/>
      <c r="L35" s="35"/>
      <c r="M35" s="35"/>
      <c r="N35" s="35"/>
      <c r="O35" s="35"/>
      <c r="P35" s="35"/>
      <c r="Q35" s="35"/>
      <c r="R35" s="35"/>
      <c r="S35" s="35"/>
      <c r="T35" s="35"/>
      <c r="U35" s="35"/>
    </row>
    <row r="36" spans="1:21" x14ac:dyDescent="0.25">
      <c r="A36" s="35"/>
      <c r="B36" s="35"/>
      <c r="C36" s="35"/>
      <c r="D36" s="35"/>
      <c r="E36" s="35"/>
      <c r="F36" s="35"/>
      <c r="G36" s="35"/>
      <c r="H36" s="35"/>
      <c r="I36" s="72"/>
      <c r="J36" s="72"/>
      <c r="K36" s="35"/>
      <c r="L36" s="35"/>
      <c r="M36" s="35"/>
      <c r="N36" s="35"/>
      <c r="O36" s="35"/>
      <c r="P36" s="35"/>
      <c r="Q36" s="35"/>
      <c r="R36" s="35"/>
      <c r="S36" s="35"/>
      <c r="T36" s="35"/>
      <c r="U36" s="35"/>
    </row>
    <row r="37" spans="1:21" x14ac:dyDescent="0.25">
      <c r="A37" s="35"/>
      <c r="B37" s="35"/>
      <c r="C37" s="35"/>
      <c r="D37" s="35"/>
      <c r="E37" s="35"/>
      <c r="F37" s="35"/>
      <c r="G37" s="35"/>
      <c r="H37" s="35"/>
      <c r="I37" s="72"/>
      <c r="J37" s="72"/>
      <c r="K37" s="35"/>
      <c r="L37" s="35"/>
      <c r="M37" s="35"/>
      <c r="N37" s="35"/>
      <c r="O37" s="35"/>
      <c r="P37" s="35"/>
      <c r="Q37" s="35"/>
      <c r="R37" s="35"/>
      <c r="S37" s="35"/>
      <c r="T37" s="35"/>
      <c r="U37" s="35"/>
    </row>
    <row r="38" spans="1:21" x14ac:dyDescent="0.25">
      <c r="A38" s="35"/>
      <c r="B38" s="35"/>
      <c r="C38" s="35"/>
      <c r="D38" s="35"/>
      <c r="E38" s="35"/>
      <c r="F38" s="35"/>
      <c r="G38" s="35"/>
      <c r="H38" s="35"/>
      <c r="I38" s="72"/>
      <c r="J38" s="72"/>
      <c r="K38" s="35"/>
      <c r="L38" s="35"/>
      <c r="M38" s="35"/>
      <c r="N38" s="35"/>
      <c r="O38" s="35"/>
      <c r="P38" s="35"/>
      <c r="Q38" s="35"/>
      <c r="R38" s="35"/>
      <c r="S38" s="35"/>
      <c r="T38" s="35"/>
      <c r="U38" s="35"/>
    </row>
    <row r="39" spans="1:21" x14ac:dyDescent="0.25">
      <c r="A39" s="35"/>
      <c r="B39" s="35"/>
      <c r="C39" s="35"/>
      <c r="D39" s="35"/>
      <c r="E39" s="35"/>
      <c r="F39" s="35"/>
      <c r="G39" s="35"/>
      <c r="H39" s="35"/>
      <c r="I39" s="72"/>
      <c r="J39" s="72"/>
      <c r="K39" s="35"/>
      <c r="L39" s="35"/>
      <c r="M39" s="35"/>
      <c r="N39" s="35"/>
      <c r="O39" s="35"/>
      <c r="P39" s="35"/>
      <c r="Q39" s="35"/>
      <c r="R39" s="35"/>
      <c r="S39" s="35"/>
      <c r="T39" s="35"/>
      <c r="U39" s="35"/>
    </row>
    <row r="40" spans="1:21" x14ac:dyDescent="0.25">
      <c r="A40" s="35"/>
      <c r="B40" s="35"/>
      <c r="C40" s="35"/>
      <c r="D40" s="35"/>
      <c r="E40" s="35"/>
      <c r="F40" s="35"/>
      <c r="G40" s="35"/>
      <c r="H40" s="35"/>
      <c r="I40" s="72"/>
      <c r="J40" s="72"/>
      <c r="K40" s="35"/>
      <c r="L40" s="35"/>
      <c r="M40" s="35"/>
      <c r="N40" s="35"/>
      <c r="O40" s="35"/>
      <c r="P40" s="35"/>
      <c r="Q40" s="35"/>
      <c r="R40" s="35"/>
      <c r="S40" s="35"/>
      <c r="T40" s="35"/>
      <c r="U40" s="35"/>
    </row>
    <row r="41" spans="1:21" x14ac:dyDescent="0.25">
      <c r="A41" s="35"/>
      <c r="B41" s="35"/>
      <c r="C41" s="35"/>
      <c r="D41" s="35"/>
      <c r="E41" s="35"/>
      <c r="F41" s="35"/>
      <c r="G41" s="35"/>
      <c r="H41" s="35"/>
      <c r="I41" s="72"/>
      <c r="J41" s="72"/>
      <c r="K41" s="35"/>
      <c r="L41" s="35"/>
      <c r="M41" s="35"/>
      <c r="N41" s="35"/>
      <c r="O41" s="35"/>
      <c r="P41" s="35"/>
      <c r="Q41" s="35"/>
      <c r="R41" s="35"/>
      <c r="S41" s="35"/>
      <c r="T41" s="35"/>
      <c r="U41" s="35"/>
    </row>
    <row r="42" spans="1:21" x14ac:dyDescent="0.25">
      <c r="A42" s="35"/>
      <c r="B42" s="35"/>
      <c r="C42" s="35"/>
      <c r="D42" s="35"/>
      <c r="E42" s="35"/>
      <c r="F42" s="35"/>
      <c r="G42" s="35"/>
      <c r="H42" s="35"/>
      <c r="I42" s="72"/>
      <c r="J42" s="72"/>
      <c r="K42" s="35"/>
      <c r="L42" s="35"/>
      <c r="M42" s="35"/>
      <c r="N42" s="35"/>
      <c r="O42" s="35"/>
      <c r="P42" s="35"/>
      <c r="Q42" s="35"/>
      <c r="R42" s="35"/>
      <c r="S42" s="35"/>
      <c r="T42" s="35"/>
      <c r="U42" s="35"/>
    </row>
    <row r="43" spans="1:21" x14ac:dyDescent="0.25">
      <c r="A43" s="35"/>
      <c r="B43" s="35"/>
      <c r="C43" s="35"/>
      <c r="D43" s="35"/>
      <c r="E43" s="35"/>
      <c r="F43" s="35"/>
      <c r="G43" s="35"/>
      <c r="H43" s="35"/>
      <c r="I43" s="72"/>
      <c r="J43" s="72"/>
      <c r="K43" s="35"/>
      <c r="L43" s="35"/>
      <c r="M43" s="35"/>
      <c r="N43" s="35"/>
      <c r="O43" s="35"/>
      <c r="P43" s="35"/>
      <c r="Q43" s="35"/>
      <c r="R43" s="35"/>
      <c r="S43" s="35"/>
      <c r="T43" s="35"/>
      <c r="U43" s="35"/>
    </row>
    <row r="44" spans="1:21" x14ac:dyDescent="0.25">
      <c r="A44" s="35"/>
      <c r="B44" s="35"/>
      <c r="C44" s="35"/>
      <c r="D44" s="35"/>
      <c r="E44" s="35"/>
      <c r="F44" s="35"/>
      <c r="G44" s="35"/>
      <c r="H44" s="35"/>
      <c r="I44" s="72"/>
      <c r="J44" s="72"/>
      <c r="K44" s="35"/>
      <c r="L44" s="35"/>
      <c r="M44" s="35"/>
      <c r="N44" s="35"/>
      <c r="O44" s="35"/>
      <c r="P44" s="35"/>
      <c r="Q44" s="35"/>
      <c r="R44" s="35"/>
      <c r="S44" s="35"/>
      <c r="T44" s="35"/>
      <c r="U44" s="35"/>
    </row>
    <row r="45" spans="1:21" x14ac:dyDescent="0.25">
      <c r="A45" s="35"/>
      <c r="B45" s="35"/>
      <c r="C45" s="35"/>
      <c r="D45" s="35"/>
      <c r="E45" s="35"/>
      <c r="F45" s="35"/>
      <c r="G45" s="35"/>
      <c r="H45" s="35"/>
      <c r="I45" s="72"/>
      <c r="J45" s="72"/>
      <c r="K45" s="35"/>
      <c r="L45" s="35"/>
      <c r="M45" s="35"/>
      <c r="N45" s="35"/>
      <c r="O45" s="35"/>
      <c r="P45" s="35"/>
      <c r="Q45" s="35"/>
      <c r="R45" s="35"/>
      <c r="S45" s="35"/>
      <c r="T45" s="35"/>
      <c r="U45" s="35"/>
    </row>
    <row r="46" spans="1:21" x14ac:dyDescent="0.25">
      <c r="A46" s="35"/>
      <c r="B46" s="35"/>
      <c r="C46" s="35"/>
      <c r="D46" s="35"/>
      <c r="E46" s="35"/>
      <c r="F46" s="35"/>
      <c r="G46" s="35"/>
      <c r="H46" s="35"/>
      <c r="I46" s="72"/>
      <c r="J46" s="72"/>
      <c r="K46" s="35"/>
      <c r="L46" s="35"/>
      <c r="M46" s="35"/>
      <c r="N46" s="35"/>
      <c r="O46" s="35"/>
      <c r="P46" s="35"/>
      <c r="Q46" s="35"/>
      <c r="R46" s="35"/>
      <c r="S46" s="35"/>
      <c r="T46" s="35"/>
      <c r="U46" s="35"/>
    </row>
    <row r="47" spans="1:21" x14ac:dyDescent="0.25">
      <c r="A47" s="35"/>
      <c r="B47" s="35"/>
      <c r="C47" s="35"/>
      <c r="D47" s="35"/>
      <c r="E47" s="35"/>
      <c r="F47" s="35"/>
      <c r="G47" s="35"/>
      <c r="H47" s="35"/>
      <c r="I47" s="72"/>
      <c r="J47" s="72"/>
      <c r="K47" s="35"/>
      <c r="L47" s="35"/>
      <c r="M47" s="35"/>
      <c r="N47" s="35"/>
      <c r="O47" s="35"/>
      <c r="P47" s="35"/>
      <c r="Q47" s="35"/>
      <c r="R47" s="35"/>
      <c r="S47" s="35"/>
      <c r="T47" s="35"/>
      <c r="U47" s="35"/>
    </row>
    <row r="48" spans="1:21" x14ac:dyDescent="0.25">
      <c r="A48" s="35"/>
      <c r="B48" s="35"/>
      <c r="C48" s="35"/>
      <c r="D48" s="35"/>
      <c r="E48" s="35"/>
      <c r="F48" s="35"/>
      <c r="G48" s="35"/>
      <c r="H48" s="35"/>
      <c r="I48" s="72"/>
      <c r="J48" s="72"/>
      <c r="K48" s="35"/>
      <c r="L48" s="35"/>
      <c r="M48" s="35"/>
      <c r="N48" s="35"/>
      <c r="O48" s="35"/>
      <c r="P48" s="35"/>
      <c r="Q48" s="35"/>
      <c r="R48" s="35"/>
      <c r="S48" s="35"/>
      <c r="T48" s="35"/>
      <c r="U48" s="35"/>
    </row>
    <row r="49" spans="1:21" x14ac:dyDescent="0.25">
      <c r="A49" s="35"/>
      <c r="B49" s="35"/>
      <c r="C49" s="35"/>
      <c r="D49" s="35"/>
      <c r="E49" s="35"/>
      <c r="F49" s="35"/>
      <c r="G49" s="35"/>
      <c r="H49" s="35"/>
      <c r="I49" s="72"/>
      <c r="J49" s="72"/>
      <c r="K49" s="35"/>
      <c r="L49" s="35"/>
      <c r="M49" s="35"/>
      <c r="N49" s="35"/>
      <c r="O49" s="35"/>
      <c r="P49" s="35"/>
      <c r="Q49" s="35"/>
      <c r="R49" s="35"/>
      <c r="S49" s="35"/>
      <c r="T49" s="35"/>
      <c r="U49" s="35"/>
    </row>
    <row r="50" spans="1:21" x14ac:dyDescent="0.25">
      <c r="A50" s="35"/>
      <c r="B50" s="35"/>
      <c r="C50" s="35"/>
      <c r="D50" s="35"/>
      <c r="E50" s="35"/>
      <c r="F50" s="35"/>
      <c r="G50" s="35"/>
      <c r="H50" s="35"/>
      <c r="I50" s="72"/>
      <c r="J50" s="72"/>
      <c r="K50" s="35"/>
      <c r="L50" s="35"/>
      <c r="M50" s="35"/>
      <c r="N50" s="35"/>
      <c r="O50" s="35"/>
      <c r="P50" s="35"/>
      <c r="Q50" s="35"/>
      <c r="R50" s="35"/>
      <c r="S50" s="35"/>
      <c r="T50" s="35"/>
      <c r="U50" s="35"/>
    </row>
    <row r="51" spans="1:21" x14ac:dyDescent="0.25">
      <c r="A51" s="35"/>
      <c r="B51" s="35"/>
      <c r="C51" s="35"/>
      <c r="D51" s="35"/>
      <c r="E51" s="35"/>
      <c r="F51" s="35"/>
      <c r="G51" s="35"/>
      <c r="H51" s="35"/>
      <c r="I51" s="72"/>
      <c r="J51" s="72"/>
      <c r="K51" s="35"/>
      <c r="L51" s="35"/>
      <c r="M51" s="35"/>
      <c r="N51" s="35"/>
      <c r="O51" s="35"/>
      <c r="P51" s="35"/>
      <c r="Q51" s="35"/>
      <c r="R51" s="35"/>
      <c r="S51" s="35"/>
      <c r="T51" s="35"/>
      <c r="U51" s="35"/>
    </row>
    <row r="52" spans="1:21" x14ac:dyDescent="0.25">
      <c r="A52" s="35"/>
      <c r="B52" s="35"/>
      <c r="C52" s="35"/>
      <c r="D52" s="35"/>
      <c r="E52" s="35"/>
      <c r="F52" s="35"/>
      <c r="G52" s="35"/>
      <c r="H52" s="35"/>
      <c r="I52" s="72"/>
      <c r="J52" s="72"/>
      <c r="K52" s="35"/>
      <c r="L52" s="35"/>
      <c r="M52" s="35"/>
      <c r="N52" s="117"/>
      <c r="O52" s="35"/>
      <c r="P52" s="35"/>
      <c r="Q52" s="35"/>
      <c r="R52" s="35"/>
      <c r="S52" s="35"/>
      <c r="T52" s="35"/>
      <c r="U52" s="35"/>
    </row>
    <row r="53" spans="1:21" x14ac:dyDescent="0.25">
      <c r="A53" s="35"/>
      <c r="B53" s="35"/>
      <c r="C53" s="35"/>
      <c r="D53" s="35"/>
      <c r="E53" s="35"/>
      <c r="F53" s="35"/>
      <c r="G53" s="35"/>
      <c r="H53" s="35"/>
      <c r="I53" s="72"/>
      <c r="J53" s="72"/>
      <c r="K53" s="35"/>
      <c r="L53" s="35"/>
      <c r="M53" s="35"/>
      <c r="N53" s="117"/>
      <c r="O53" s="35"/>
      <c r="P53" s="35"/>
      <c r="Q53" s="35"/>
      <c r="R53" s="35"/>
      <c r="S53" s="35"/>
      <c r="T53" s="35"/>
      <c r="U53" s="35"/>
    </row>
    <row r="54" spans="1:21" x14ac:dyDescent="0.25">
      <c r="A54" s="35"/>
      <c r="B54" s="35"/>
      <c r="C54" s="35"/>
      <c r="D54" s="35"/>
      <c r="E54" s="35"/>
      <c r="F54" s="35"/>
      <c r="G54" s="35"/>
      <c r="H54" s="35"/>
      <c r="I54" s="72"/>
      <c r="J54" s="72"/>
      <c r="K54" s="35"/>
      <c r="L54" s="35"/>
      <c r="M54" s="35"/>
      <c r="N54" s="117"/>
      <c r="O54" s="35"/>
      <c r="P54" s="35"/>
      <c r="Q54" s="35"/>
      <c r="R54" s="35"/>
      <c r="S54" s="35"/>
      <c r="T54" s="35"/>
      <c r="U54" s="35"/>
    </row>
    <row r="55" spans="1:21" x14ac:dyDescent="0.25">
      <c r="A55" s="35"/>
      <c r="B55" s="35"/>
      <c r="C55" s="35"/>
      <c r="D55" s="35"/>
      <c r="E55" s="35"/>
      <c r="F55" s="35"/>
      <c r="G55" s="35"/>
      <c r="H55" s="117"/>
      <c r="I55" s="72"/>
      <c r="J55" s="72"/>
      <c r="K55" s="35"/>
      <c r="L55" s="35"/>
      <c r="M55" s="35"/>
      <c r="N55" s="117"/>
      <c r="O55" s="35"/>
      <c r="P55" s="35"/>
      <c r="Q55" s="35"/>
      <c r="R55" s="35"/>
      <c r="S55" s="35"/>
      <c r="T55" s="35"/>
      <c r="U55" s="35"/>
    </row>
    <row r="56" spans="1:21" x14ac:dyDescent="0.25">
      <c r="A56" s="35"/>
      <c r="B56" s="35"/>
      <c r="C56" s="35"/>
      <c r="D56" s="35"/>
      <c r="E56" s="35"/>
      <c r="F56" s="35"/>
      <c r="G56" s="35"/>
      <c r="H56" s="35"/>
      <c r="I56" s="72"/>
      <c r="J56" s="72"/>
      <c r="K56" s="35"/>
      <c r="L56" s="35"/>
      <c r="M56" s="35"/>
      <c r="N56" s="117"/>
      <c r="O56" s="35"/>
      <c r="P56" s="35"/>
      <c r="Q56" s="35"/>
      <c r="R56" s="35"/>
      <c r="S56" s="35"/>
      <c r="T56" s="35"/>
      <c r="U56" s="35"/>
    </row>
    <row r="57" spans="1:21" x14ac:dyDescent="0.25">
      <c r="A57" s="35"/>
      <c r="B57" s="35"/>
      <c r="C57" s="35"/>
      <c r="D57" s="35"/>
      <c r="E57" s="35"/>
      <c r="F57" s="35"/>
      <c r="G57" s="35"/>
      <c r="H57" s="35"/>
      <c r="I57" s="72"/>
      <c r="J57" s="72"/>
      <c r="K57" s="35"/>
      <c r="L57" s="35"/>
      <c r="M57" s="35"/>
      <c r="N57" s="117"/>
      <c r="O57" s="35"/>
      <c r="P57" s="35"/>
      <c r="Q57" s="35"/>
      <c r="R57" s="35"/>
      <c r="S57" s="35"/>
      <c r="T57" s="35"/>
      <c r="U57" s="35"/>
    </row>
    <row r="58" spans="1:21" x14ac:dyDescent="0.25">
      <c r="A58" s="35"/>
      <c r="B58" s="35"/>
      <c r="C58" s="35"/>
      <c r="D58" s="35"/>
      <c r="E58" s="35"/>
      <c r="F58" s="35"/>
      <c r="G58" s="35"/>
      <c r="H58" s="35"/>
      <c r="I58" s="72"/>
      <c r="J58" s="72"/>
      <c r="K58" s="35"/>
      <c r="L58" s="35"/>
      <c r="M58" s="35"/>
      <c r="N58" s="117"/>
      <c r="O58" s="35"/>
      <c r="P58" s="35"/>
      <c r="Q58" s="35"/>
      <c r="R58" s="35"/>
      <c r="S58" s="35"/>
      <c r="T58" s="35"/>
      <c r="U58" s="35"/>
    </row>
    <row r="59" spans="1:21" x14ac:dyDescent="0.25">
      <c r="A59" s="35"/>
      <c r="B59" s="35"/>
      <c r="C59" s="35"/>
      <c r="D59" s="35"/>
      <c r="E59" s="35"/>
      <c r="F59" s="35"/>
      <c r="G59" s="35"/>
      <c r="H59" s="35"/>
      <c r="I59" s="72"/>
      <c r="J59" s="72"/>
      <c r="K59" s="35"/>
      <c r="L59" s="35"/>
      <c r="M59" s="35"/>
      <c r="N59" s="117"/>
      <c r="O59" s="35"/>
      <c r="P59" s="35"/>
      <c r="Q59" s="35"/>
      <c r="R59" s="35"/>
      <c r="S59" s="35"/>
      <c r="T59" s="35"/>
      <c r="U59" s="35"/>
    </row>
    <row r="60" spans="1:21" x14ac:dyDescent="0.25">
      <c r="A60" s="35"/>
      <c r="B60" s="35"/>
      <c r="C60" s="35"/>
      <c r="D60" s="35"/>
      <c r="E60" s="35"/>
      <c r="F60" s="35"/>
      <c r="G60" s="35"/>
      <c r="H60" s="35"/>
      <c r="I60" s="72"/>
      <c r="J60" s="72"/>
      <c r="K60" s="35"/>
      <c r="L60" s="35"/>
      <c r="M60" s="35"/>
      <c r="N60" s="117"/>
      <c r="O60" s="35"/>
      <c r="P60" s="35"/>
      <c r="Q60" s="35"/>
      <c r="R60" s="35"/>
      <c r="S60" s="35"/>
      <c r="T60" s="35"/>
      <c r="U60" s="35"/>
    </row>
    <row r="61" spans="1:21" x14ac:dyDescent="0.25">
      <c r="A61" s="35"/>
      <c r="B61" s="35"/>
      <c r="C61" s="35"/>
      <c r="D61" s="35"/>
      <c r="E61" s="35"/>
      <c r="F61" s="35"/>
      <c r="G61" s="35"/>
      <c r="H61" s="35"/>
      <c r="I61" s="72"/>
      <c r="J61" s="72"/>
      <c r="K61" s="35"/>
      <c r="L61" s="35"/>
      <c r="M61" s="35"/>
      <c r="N61" s="117"/>
      <c r="O61" s="35"/>
      <c r="P61" s="35"/>
      <c r="Q61" s="35"/>
      <c r="R61" s="35"/>
      <c r="S61" s="35"/>
      <c r="T61" s="35"/>
      <c r="U61" s="35"/>
    </row>
    <row r="62" spans="1:21" x14ac:dyDescent="0.25">
      <c r="A62" s="35"/>
      <c r="B62" s="35"/>
      <c r="C62" s="35"/>
      <c r="D62" s="35"/>
      <c r="E62" s="35"/>
      <c r="F62" s="35"/>
      <c r="G62" s="35"/>
      <c r="H62" s="35"/>
      <c r="I62" s="72"/>
      <c r="J62" s="72"/>
      <c r="K62" s="35"/>
      <c r="L62" s="35"/>
      <c r="M62" s="35"/>
      <c r="N62" s="117"/>
      <c r="O62" s="35"/>
      <c r="P62" s="35"/>
      <c r="Q62" s="35"/>
      <c r="R62" s="35"/>
      <c r="S62" s="35"/>
      <c r="T62" s="35"/>
      <c r="U62" s="35"/>
    </row>
    <row r="63" spans="1:21" x14ac:dyDescent="0.25">
      <c r="A63" s="35"/>
      <c r="B63" s="35"/>
      <c r="C63" s="35"/>
      <c r="D63" s="35"/>
      <c r="E63" s="35"/>
      <c r="F63" s="35"/>
      <c r="G63" s="35"/>
      <c r="H63" s="35"/>
      <c r="I63" s="72"/>
      <c r="J63" s="72"/>
      <c r="K63" s="35"/>
      <c r="L63" s="35"/>
      <c r="M63" s="35"/>
      <c r="N63" s="117"/>
      <c r="O63" s="35"/>
      <c r="P63" s="35"/>
      <c r="Q63" s="35"/>
      <c r="R63" s="35"/>
      <c r="S63" s="35"/>
      <c r="T63" s="35"/>
      <c r="U63" s="35"/>
    </row>
    <row r="64" spans="1:21" x14ac:dyDescent="0.25">
      <c r="A64" s="35"/>
      <c r="B64" s="35"/>
      <c r="C64" s="35"/>
      <c r="D64" s="35"/>
      <c r="E64" s="35"/>
      <c r="F64" s="35"/>
      <c r="G64" s="35"/>
      <c r="H64" s="35"/>
      <c r="I64" s="72"/>
      <c r="J64" s="72"/>
      <c r="K64" s="35"/>
      <c r="L64" s="35"/>
      <c r="M64" s="35"/>
      <c r="N64" s="117"/>
      <c r="O64" s="35"/>
      <c r="P64" s="35"/>
      <c r="Q64" s="35"/>
      <c r="R64" s="35"/>
      <c r="S64" s="35"/>
      <c r="T64" s="35"/>
      <c r="U64" s="35"/>
    </row>
    <row r="65" spans="1:21" x14ac:dyDescent="0.25">
      <c r="A65" s="35"/>
      <c r="B65" s="35"/>
      <c r="C65" s="35"/>
      <c r="D65" s="35"/>
      <c r="E65" s="35"/>
      <c r="F65" s="35"/>
      <c r="G65" s="35"/>
      <c r="H65" s="35"/>
      <c r="I65" s="72"/>
      <c r="J65" s="72"/>
      <c r="K65" s="35"/>
      <c r="L65" s="35"/>
      <c r="M65" s="35"/>
      <c r="N65" s="117"/>
      <c r="O65" s="35"/>
      <c r="P65" s="35"/>
      <c r="Q65" s="35"/>
      <c r="R65" s="35"/>
      <c r="S65" s="35"/>
      <c r="T65" s="35"/>
      <c r="U65" s="35"/>
    </row>
    <row r="66" spans="1:21" x14ac:dyDescent="0.25">
      <c r="A66" s="35"/>
      <c r="B66" s="35"/>
      <c r="C66" s="35"/>
      <c r="D66" s="35"/>
      <c r="E66" s="35"/>
      <c r="F66" s="35"/>
      <c r="G66" s="35"/>
      <c r="H66" s="35"/>
      <c r="I66" s="72"/>
      <c r="J66" s="72"/>
      <c r="K66" s="35"/>
      <c r="L66" s="35"/>
      <c r="M66" s="35"/>
      <c r="N66" s="117"/>
      <c r="O66" s="35"/>
      <c r="P66" s="35"/>
      <c r="Q66" s="35"/>
      <c r="R66" s="35"/>
      <c r="S66" s="35"/>
      <c r="T66" s="35"/>
      <c r="U66" s="35"/>
    </row>
    <row r="67" spans="1:21" x14ac:dyDescent="0.25">
      <c r="A67" s="35"/>
      <c r="B67" s="35"/>
      <c r="C67" s="35"/>
      <c r="D67" s="35"/>
      <c r="E67" s="35"/>
      <c r="F67" s="35"/>
      <c r="G67" s="35"/>
      <c r="H67" s="35"/>
      <c r="I67" s="72"/>
      <c r="J67" s="72"/>
      <c r="K67" s="35"/>
      <c r="L67" s="35"/>
      <c r="M67" s="35"/>
      <c r="N67" s="117"/>
      <c r="O67" s="35"/>
      <c r="P67" s="35"/>
      <c r="Q67" s="35"/>
      <c r="R67" s="35"/>
      <c r="S67" s="35"/>
      <c r="T67" s="35"/>
      <c r="U67" s="35"/>
    </row>
    <row r="68" spans="1:21" x14ac:dyDescent="0.25">
      <c r="A68" s="35"/>
      <c r="B68" s="35"/>
      <c r="C68" s="35"/>
      <c r="D68" s="35"/>
      <c r="E68" s="35"/>
      <c r="F68" s="35"/>
      <c r="G68" s="35"/>
      <c r="H68" s="35"/>
      <c r="I68" s="72"/>
      <c r="J68" s="72"/>
      <c r="K68" s="35"/>
      <c r="L68" s="35"/>
      <c r="M68" s="35"/>
      <c r="N68" s="117"/>
      <c r="O68" s="35"/>
      <c r="P68" s="35"/>
      <c r="Q68" s="35"/>
      <c r="R68" s="35"/>
      <c r="S68" s="35"/>
      <c r="T68" s="35"/>
      <c r="U68" s="35"/>
    </row>
    <row r="69" spans="1:21" x14ac:dyDescent="0.25">
      <c r="A69" s="35"/>
      <c r="B69" s="35"/>
      <c r="C69" s="35"/>
      <c r="D69" s="35"/>
      <c r="E69" s="35"/>
      <c r="F69" s="35"/>
      <c r="G69" s="35"/>
      <c r="H69" s="35"/>
      <c r="I69" s="72"/>
      <c r="J69" s="72"/>
      <c r="K69" s="35"/>
      <c r="L69" s="35"/>
      <c r="M69" s="35"/>
      <c r="N69" s="117"/>
      <c r="O69" s="35"/>
      <c r="P69" s="35"/>
      <c r="Q69" s="35"/>
      <c r="R69" s="35"/>
      <c r="S69" s="35"/>
      <c r="T69" s="35"/>
      <c r="U69" s="35"/>
    </row>
    <row r="70" spans="1:21" x14ac:dyDescent="0.25">
      <c r="A70" s="35"/>
      <c r="B70" s="35"/>
      <c r="C70" s="35"/>
      <c r="D70" s="35"/>
      <c r="E70" s="35"/>
      <c r="F70" s="35"/>
      <c r="G70" s="35"/>
      <c r="H70" s="35"/>
      <c r="I70" s="72"/>
      <c r="J70" s="72"/>
      <c r="K70" s="35"/>
      <c r="L70" s="35"/>
      <c r="M70" s="35"/>
      <c r="N70" s="117"/>
      <c r="O70" s="35"/>
      <c r="P70" s="35"/>
      <c r="Q70" s="35"/>
      <c r="R70" s="35"/>
      <c r="S70" s="35"/>
      <c r="T70" s="35"/>
      <c r="U70" s="35"/>
    </row>
    <row r="71" spans="1:21" x14ac:dyDescent="0.25">
      <c r="A71" s="117"/>
      <c r="B71" s="35"/>
      <c r="C71" s="35"/>
      <c r="D71" s="35"/>
      <c r="E71" s="35"/>
      <c r="F71" s="35"/>
      <c r="G71" s="35"/>
      <c r="H71" s="35"/>
      <c r="I71" s="72"/>
      <c r="J71" s="72"/>
      <c r="K71" s="35"/>
      <c r="L71" s="35"/>
      <c r="M71" s="35"/>
      <c r="N71" s="117"/>
      <c r="O71" s="35"/>
      <c r="P71" s="35"/>
      <c r="Q71" s="35"/>
      <c r="R71" s="35"/>
      <c r="S71" s="35"/>
      <c r="T71" s="35"/>
      <c r="U71" s="35"/>
    </row>
    <row r="72" spans="1:21" x14ac:dyDescent="0.25">
      <c r="A72" s="35"/>
      <c r="B72" s="35"/>
      <c r="C72" s="35"/>
      <c r="D72" s="35"/>
      <c r="E72" s="35"/>
      <c r="F72" s="35"/>
      <c r="G72" s="35"/>
      <c r="H72" s="35"/>
      <c r="I72" s="72"/>
      <c r="J72" s="72"/>
      <c r="K72" s="35"/>
      <c r="L72" s="35"/>
      <c r="M72" s="35"/>
      <c r="N72" s="117"/>
      <c r="O72" s="35"/>
      <c r="P72" s="35"/>
      <c r="Q72" s="35"/>
      <c r="R72" s="35"/>
      <c r="S72" s="35"/>
      <c r="T72" s="35"/>
      <c r="U72" s="35"/>
    </row>
    <row r="73" spans="1:21" x14ac:dyDescent="0.25">
      <c r="A73" s="35"/>
      <c r="B73" s="35"/>
      <c r="C73" s="35"/>
      <c r="D73" s="35"/>
      <c r="E73" s="35"/>
      <c r="F73" s="35"/>
      <c r="G73" s="35"/>
      <c r="H73" s="35"/>
      <c r="I73" s="72"/>
      <c r="J73" s="72"/>
      <c r="K73" s="35"/>
      <c r="L73" s="35"/>
      <c r="M73" s="35"/>
      <c r="N73" s="117"/>
      <c r="O73" s="35"/>
      <c r="P73" s="35"/>
      <c r="Q73" s="35"/>
      <c r="R73" s="35"/>
      <c r="S73" s="35"/>
      <c r="T73" s="35"/>
      <c r="U73" s="35"/>
    </row>
    <row r="74" spans="1:21" x14ac:dyDescent="0.25">
      <c r="A74" s="35"/>
      <c r="B74" s="35"/>
      <c r="C74" s="35"/>
      <c r="D74" s="35"/>
      <c r="E74" s="35"/>
      <c r="F74" s="35"/>
      <c r="G74" s="35"/>
      <c r="H74" s="35"/>
      <c r="I74" s="72"/>
      <c r="J74" s="72"/>
      <c r="K74" s="35"/>
      <c r="L74" s="35"/>
      <c r="M74" s="35"/>
      <c r="N74" s="117"/>
      <c r="O74" s="35"/>
      <c r="P74" s="35"/>
      <c r="Q74" s="35"/>
      <c r="R74" s="35"/>
      <c r="S74" s="35"/>
      <c r="T74" s="35"/>
      <c r="U74" s="35"/>
    </row>
    <row r="75" spans="1:21" x14ac:dyDescent="0.25">
      <c r="A75" s="35"/>
      <c r="B75" s="35"/>
      <c r="C75" s="35"/>
      <c r="D75" s="35"/>
      <c r="E75" s="35"/>
      <c r="F75" s="35"/>
      <c r="G75" s="35"/>
      <c r="H75" s="35"/>
      <c r="I75" s="72"/>
      <c r="J75" s="72"/>
      <c r="K75" s="35"/>
      <c r="L75" s="35"/>
      <c r="M75" s="35"/>
      <c r="N75" s="117"/>
      <c r="O75" s="35"/>
      <c r="P75" s="35"/>
      <c r="Q75" s="35"/>
      <c r="R75" s="35"/>
      <c r="S75" s="35"/>
      <c r="T75" s="35"/>
      <c r="U75" s="35"/>
    </row>
    <row r="76" spans="1:21" x14ac:dyDescent="0.25">
      <c r="A76" s="35"/>
      <c r="B76" s="35"/>
      <c r="C76" s="35"/>
      <c r="D76" s="35"/>
      <c r="E76" s="35"/>
      <c r="F76" s="35"/>
      <c r="G76" s="35"/>
      <c r="H76" s="35"/>
      <c r="I76" s="72"/>
      <c r="J76" s="72"/>
      <c r="K76" s="35"/>
      <c r="L76" s="35"/>
      <c r="M76" s="35"/>
      <c r="N76" s="117"/>
      <c r="O76" s="35"/>
      <c r="P76" s="35"/>
      <c r="Q76" s="35"/>
      <c r="R76" s="35"/>
      <c r="S76" s="35"/>
      <c r="T76" s="35"/>
      <c r="U76" s="35"/>
    </row>
    <row r="77" spans="1:21" x14ac:dyDescent="0.25">
      <c r="A77" s="35"/>
      <c r="B77" s="35"/>
      <c r="C77" s="35"/>
      <c r="D77" s="35"/>
      <c r="E77" s="35"/>
      <c r="F77" s="35"/>
      <c r="G77" s="35"/>
      <c r="H77" s="35"/>
      <c r="I77" s="72"/>
      <c r="J77" s="72"/>
      <c r="K77" s="35"/>
      <c r="L77" s="35"/>
      <c r="M77" s="35"/>
      <c r="N77" s="117"/>
      <c r="O77" s="35"/>
      <c r="P77" s="35"/>
      <c r="Q77" s="35"/>
      <c r="R77" s="35"/>
      <c r="S77" s="35"/>
      <c r="T77" s="35"/>
      <c r="U77" s="35"/>
    </row>
    <row r="78" spans="1:21" x14ac:dyDescent="0.25">
      <c r="A78" s="35"/>
      <c r="B78" s="35"/>
      <c r="C78" s="35"/>
      <c r="D78" s="35"/>
      <c r="E78" s="35"/>
      <c r="F78" s="35"/>
      <c r="G78" s="35"/>
      <c r="H78" s="35"/>
      <c r="I78" s="72"/>
      <c r="J78" s="72"/>
      <c r="K78" s="35"/>
      <c r="L78" s="35"/>
      <c r="M78" s="35"/>
      <c r="N78" s="117"/>
      <c r="O78" s="35"/>
      <c r="P78" s="35"/>
      <c r="Q78" s="35"/>
      <c r="R78" s="35"/>
      <c r="S78" s="35"/>
      <c r="T78" s="35"/>
      <c r="U78" s="35"/>
    </row>
    <row r="79" spans="1:21" x14ac:dyDescent="0.25">
      <c r="A79" s="35"/>
      <c r="B79" s="35"/>
      <c r="C79" s="35"/>
      <c r="D79" s="35"/>
      <c r="E79" s="35"/>
      <c r="F79" s="35"/>
      <c r="G79" s="35"/>
      <c r="H79" s="35"/>
      <c r="I79" s="72"/>
      <c r="J79" s="72"/>
      <c r="K79" s="35"/>
      <c r="L79" s="35"/>
      <c r="M79" s="35"/>
      <c r="N79" s="35"/>
      <c r="O79" s="35"/>
      <c r="P79" s="35"/>
      <c r="Q79" s="35"/>
      <c r="R79" s="35"/>
      <c r="S79" s="35"/>
      <c r="T79" s="35"/>
      <c r="U79" s="35"/>
    </row>
    <row r="80" spans="1:21" x14ac:dyDescent="0.25">
      <c r="A80" s="35"/>
      <c r="B80" s="35"/>
      <c r="C80" s="35"/>
      <c r="D80" s="35"/>
      <c r="E80" s="35"/>
      <c r="F80" s="35"/>
      <c r="G80" s="35"/>
      <c r="H80" s="35"/>
      <c r="I80" s="72"/>
      <c r="J80" s="72"/>
      <c r="K80" s="35"/>
      <c r="L80" s="35"/>
      <c r="M80" s="35"/>
      <c r="N80" s="35"/>
      <c r="O80" s="35"/>
      <c r="P80" s="35"/>
      <c r="Q80" s="35"/>
      <c r="R80" s="35"/>
      <c r="S80" s="35"/>
      <c r="T80" s="35"/>
      <c r="U80" s="35"/>
    </row>
    <row r="81" spans="1:21" x14ac:dyDescent="0.25">
      <c r="A81" s="35"/>
      <c r="B81" s="35"/>
      <c r="C81" s="35"/>
      <c r="D81" s="35"/>
      <c r="E81" s="35"/>
      <c r="F81" s="35"/>
      <c r="G81" s="35"/>
      <c r="H81" s="35"/>
      <c r="I81" s="72"/>
      <c r="J81" s="72"/>
      <c r="K81" s="35"/>
      <c r="L81" s="35"/>
      <c r="M81" s="35"/>
      <c r="N81" s="35"/>
      <c r="O81" s="35"/>
      <c r="P81" s="35"/>
      <c r="Q81" s="35"/>
      <c r="R81" s="35"/>
      <c r="S81" s="35"/>
      <c r="T81" s="35"/>
      <c r="U81" s="35"/>
    </row>
    <row r="82" spans="1:21" x14ac:dyDescent="0.25">
      <c r="A82" s="35"/>
      <c r="B82" s="35"/>
      <c r="C82" s="35"/>
      <c r="D82" s="35"/>
      <c r="E82" s="35"/>
      <c r="F82" s="35"/>
      <c r="G82" s="35"/>
      <c r="H82" s="35"/>
      <c r="I82" s="72"/>
      <c r="J82" s="72"/>
      <c r="K82" s="35"/>
      <c r="L82" s="35"/>
      <c r="M82" s="35"/>
      <c r="N82" s="35"/>
      <c r="O82" s="35"/>
      <c r="P82" s="35"/>
      <c r="Q82" s="35"/>
      <c r="R82" s="35"/>
      <c r="S82" s="35"/>
      <c r="T82" s="35"/>
      <c r="U82" s="35"/>
    </row>
    <row r="83" spans="1:21" x14ac:dyDescent="0.25">
      <c r="A83" s="35"/>
      <c r="B83" s="35"/>
      <c r="C83" s="35"/>
      <c r="D83" s="35"/>
      <c r="E83" s="35"/>
      <c r="F83" s="35"/>
      <c r="G83" s="35"/>
      <c r="H83" s="35"/>
      <c r="I83" s="72"/>
      <c r="J83" s="72"/>
      <c r="K83" s="35"/>
      <c r="L83" s="35"/>
      <c r="M83" s="35"/>
      <c r="N83" s="35"/>
      <c r="O83" s="35"/>
      <c r="P83" s="35"/>
      <c r="Q83" s="35"/>
      <c r="R83" s="35"/>
      <c r="S83" s="35"/>
      <c r="T83" s="35"/>
      <c r="U83" s="35"/>
    </row>
    <row r="84" spans="1:21" x14ac:dyDescent="0.25">
      <c r="A84" s="35"/>
      <c r="B84" s="35"/>
      <c r="C84" s="35"/>
      <c r="D84" s="35"/>
      <c r="E84" s="35"/>
      <c r="F84" s="35"/>
      <c r="G84" s="35"/>
      <c r="H84" s="35"/>
      <c r="I84" s="72"/>
      <c r="J84" s="72"/>
      <c r="K84" s="35"/>
      <c r="L84" s="35"/>
      <c r="M84" s="35"/>
      <c r="N84" s="35"/>
      <c r="O84" s="35"/>
      <c r="P84" s="35"/>
      <c r="Q84" s="35"/>
      <c r="R84" s="35"/>
      <c r="S84" s="35"/>
      <c r="T84" s="35"/>
      <c r="U84" s="35"/>
    </row>
    <row r="85" spans="1:21" x14ac:dyDescent="0.25">
      <c r="A85" s="35"/>
      <c r="B85" s="35"/>
      <c r="C85" s="35"/>
      <c r="D85" s="35"/>
      <c r="E85" s="35"/>
      <c r="F85" s="35"/>
      <c r="G85" s="35"/>
      <c r="H85" s="35"/>
      <c r="I85" s="72"/>
      <c r="J85" s="72"/>
      <c r="K85" s="35"/>
      <c r="L85" s="35"/>
      <c r="M85" s="35"/>
      <c r="N85" s="35"/>
      <c r="O85" s="35"/>
      <c r="P85" s="35"/>
      <c r="Q85" s="35"/>
      <c r="R85" s="35"/>
      <c r="S85" s="35"/>
      <c r="T85" s="35"/>
      <c r="U85" s="35"/>
    </row>
    <row r="86" spans="1:21" x14ac:dyDescent="0.25">
      <c r="A86" s="35"/>
      <c r="B86" s="35"/>
      <c r="C86" s="35"/>
      <c r="D86" s="35"/>
      <c r="E86" s="35"/>
      <c r="F86" s="35"/>
      <c r="G86" s="35"/>
      <c r="H86" s="35"/>
      <c r="I86" s="72"/>
      <c r="J86" s="72"/>
      <c r="K86" s="35"/>
      <c r="L86" s="35"/>
      <c r="M86" s="35"/>
      <c r="N86" s="35"/>
      <c r="O86" s="35"/>
      <c r="P86" s="35"/>
      <c r="Q86" s="35"/>
      <c r="R86" s="35"/>
      <c r="S86" s="35"/>
      <c r="T86" s="35"/>
      <c r="U86" s="35"/>
    </row>
    <row r="87" spans="1:21" x14ac:dyDescent="0.25">
      <c r="A87" s="35"/>
      <c r="B87" s="35"/>
      <c r="C87" s="35"/>
      <c r="D87" s="35"/>
      <c r="E87" s="35"/>
      <c r="F87" s="35"/>
      <c r="G87" s="35"/>
      <c r="H87" s="35"/>
      <c r="I87" s="72"/>
      <c r="J87" s="72"/>
      <c r="K87" s="35"/>
      <c r="L87" s="35"/>
      <c r="M87" s="35"/>
      <c r="N87" s="35"/>
      <c r="O87" s="35"/>
      <c r="P87" s="35"/>
      <c r="Q87" s="35"/>
      <c r="R87" s="35"/>
      <c r="S87" s="35"/>
      <c r="T87" s="35"/>
      <c r="U87" s="35"/>
    </row>
    <row r="88" spans="1:21" x14ac:dyDescent="0.25">
      <c r="A88" s="35"/>
      <c r="B88" s="35"/>
      <c r="C88" s="35"/>
      <c r="D88" s="35"/>
      <c r="E88" s="35"/>
      <c r="F88" s="35"/>
      <c r="G88" s="35"/>
      <c r="H88" s="35"/>
      <c r="I88" s="72"/>
      <c r="J88" s="72"/>
      <c r="K88" s="35"/>
      <c r="L88" s="35"/>
      <c r="M88" s="35"/>
      <c r="N88" s="35"/>
      <c r="O88" s="35"/>
      <c r="P88" s="35"/>
      <c r="Q88" s="35"/>
      <c r="R88" s="35"/>
      <c r="S88" s="35"/>
      <c r="T88" s="35"/>
      <c r="U88" s="35"/>
    </row>
    <row r="89" spans="1:21" x14ac:dyDescent="0.25">
      <c r="A89" s="35"/>
      <c r="B89" s="35"/>
      <c r="C89" s="35"/>
      <c r="D89" s="35"/>
      <c r="E89" s="35"/>
      <c r="F89" s="35"/>
      <c r="G89" s="35"/>
      <c r="H89" s="35"/>
      <c r="I89" s="72"/>
      <c r="J89" s="72"/>
      <c r="K89" s="35"/>
      <c r="L89" s="35"/>
      <c r="M89" s="35"/>
      <c r="N89" s="35"/>
      <c r="O89" s="35"/>
      <c r="P89" s="35"/>
      <c r="Q89" s="35"/>
      <c r="R89" s="35"/>
      <c r="S89" s="35"/>
      <c r="T89" s="35"/>
      <c r="U89" s="35"/>
    </row>
    <row r="90" spans="1:21" x14ac:dyDescent="0.25">
      <c r="A90" s="35"/>
      <c r="B90" s="35"/>
      <c r="C90" s="35"/>
      <c r="D90" s="35"/>
      <c r="E90" s="35"/>
      <c r="F90" s="35"/>
      <c r="G90" s="35"/>
      <c r="H90" s="35"/>
      <c r="I90" s="72"/>
      <c r="J90" s="72"/>
      <c r="K90" s="35"/>
      <c r="L90" s="35"/>
      <c r="M90" s="35"/>
      <c r="N90" s="35"/>
      <c r="O90" s="35"/>
      <c r="P90" s="35"/>
      <c r="Q90" s="35"/>
      <c r="R90" s="35"/>
      <c r="S90" s="35"/>
      <c r="T90" s="35"/>
      <c r="U90" s="35"/>
    </row>
    <row r="91" spans="1:21" x14ac:dyDescent="0.25">
      <c r="A91" s="35"/>
      <c r="B91" s="35"/>
      <c r="C91" s="35"/>
      <c r="D91" s="35"/>
      <c r="E91" s="35"/>
      <c r="F91" s="35"/>
      <c r="G91" s="35"/>
      <c r="H91" s="35"/>
      <c r="I91" s="72"/>
      <c r="J91" s="72"/>
      <c r="K91" s="35"/>
      <c r="L91" s="35"/>
      <c r="M91" s="35"/>
      <c r="N91" s="35"/>
      <c r="O91" s="35"/>
      <c r="P91" s="35"/>
      <c r="Q91" s="35"/>
      <c r="R91" s="35"/>
      <c r="S91" s="35"/>
      <c r="T91" s="35"/>
      <c r="U91" s="35"/>
    </row>
    <row r="92" spans="1:21" x14ac:dyDescent="0.25">
      <c r="A92" s="35"/>
      <c r="B92" s="35"/>
      <c r="C92" s="35"/>
      <c r="D92" s="35"/>
      <c r="E92" s="35"/>
      <c r="F92" s="35"/>
      <c r="G92" s="35"/>
      <c r="H92" s="35"/>
      <c r="I92" s="72"/>
      <c r="J92" s="72"/>
      <c r="K92" s="35"/>
      <c r="L92" s="35"/>
      <c r="M92" s="35"/>
      <c r="N92" s="35"/>
      <c r="O92" s="35"/>
      <c r="P92" s="35"/>
      <c r="Q92" s="35"/>
      <c r="R92" s="35"/>
      <c r="S92" s="35"/>
      <c r="T92" s="35"/>
      <c r="U92" s="35"/>
    </row>
    <row r="93" spans="1:21" x14ac:dyDescent="0.25">
      <c r="A93" s="35"/>
      <c r="B93" s="35"/>
      <c r="C93" s="35"/>
      <c r="D93" s="35"/>
      <c r="E93" s="35"/>
      <c r="F93" s="35"/>
      <c r="G93" s="35"/>
      <c r="H93" s="35"/>
      <c r="I93" s="72"/>
      <c r="J93" s="72"/>
      <c r="K93" s="35"/>
      <c r="L93" s="35"/>
      <c r="M93" s="35"/>
      <c r="N93" s="35"/>
      <c r="O93" s="35"/>
      <c r="P93" s="35"/>
      <c r="Q93" s="35"/>
      <c r="R93" s="35"/>
      <c r="S93" s="35"/>
      <c r="T93" s="35"/>
      <c r="U93" s="35"/>
    </row>
    <row r="94" spans="1:21" x14ac:dyDescent="0.25">
      <c r="A94" s="35"/>
      <c r="B94" s="35"/>
      <c r="C94" s="35"/>
      <c r="D94" s="35"/>
      <c r="E94" s="35"/>
      <c r="F94" s="35"/>
      <c r="G94" s="35"/>
      <c r="H94" s="35"/>
      <c r="I94" s="72"/>
      <c r="J94" s="72"/>
      <c r="K94" s="35"/>
      <c r="L94" s="35"/>
      <c r="M94" s="35"/>
      <c r="N94" s="35"/>
      <c r="O94" s="35"/>
      <c r="P94" s="35"/>
      <c r="Q94" s="35"/>
      <c r="R94" s="35"/>
      <c r="S94" s="35"/>
      <c r="T94" s="35"/>
      <c r="U94" s="35"/>
    </row>
    <row r="95" spans="1:21" x14ac:dyDescent="0.25">
      <c r="A95" s="35"/>
      <c r="B95" s="35"/>
      <c r="C95" s="35"/>
      <c r="D95" s="35"/>
      <c r="E95" s="35"/>
      <c r="F95" s="35"/>
      <c r="G95" s="35"/>
      <c r="H95" s="35"/>
      <c r="I95" s="72"/>
      <c r="J95" s="72"/>
      <c r="K95" s="35"/>
      <c r="L95" s="35"/>
      <c r="M95" s="35"/>
      <c r="N95" s="35"/>
      <c r="O95" s="35"/>
      <c r="P95" s="35"/>
      <c r="Q95" s="35"/>
      <c r="R95" s="35"/>
      <c r="S95" s="35"/>
      <c r="T95" s="35"/>
      <c r="U95" s="35"/>
    </row>
    <row r="96" spans="1:21" x14ac:dyDescent="0.25">
      <c r="A96" s="35"/>
      <c r="B96" s="35"/>
      <c r="C96" s="35"/>
      <c r="D96" s="35"/>
      <c r="E96" s="35"/>
      <c r="F96" s="35"/>
      <c r="G96" s="35"/>
      <c r="H96" s="35"/>
      <c r="I96" s="72"/>
      <c r="J96" s="72"/>
      <c r="K96" s="35"/>
      <c r="L96" s="35"/>
      <c r="M96" s="35"/>
      <c r="N96" s="35"/>
      <c r="O96" s="35"/>
      <c r="P96" s="35"/>
      <c r="Q96" s="35"/>
      <c r="R96" s="35"/>
      <c r="S96" s="35"/>
      <c r="T96" s="35"/>
      <c r="U96" s="35"/>
    </row>
    <row r="97" spans="1:21" x14ac:dyDescent="0.25">
      <c r="A97" s="35"/>
      <c r="B97" s="35"/>
      <c r="C97" s="35"/>
      <c r="D97" s="35"/>
      <c r="E97" s="35"/>
      <c r="F97" s="35"/>
      <c r="G97" s="35"/>
      <c r="H97" s="35"/>
      <c r="I97" s="72"/>
      <c r="J97" s="72"/>
      <c r="K97" s="117"/>
      <c r="L97" s="35"/>
      <c r="M97" s="35"/>
      <c r="N97" s="35"/>
      <c r="O97" s="35"/>
      <c r="P97" s="35"/>
      <c r="Q97" s="35"/>
      <c r="R97" s="35"/>
      <c r="S97" s="35"/>
      <c r="T97" s="35"/>
      <c r="U97" s="35"/>
    </row>
    <row r="98" spans="1:21" x14ac:dyDescent="0.25">
      <c r="A98" s="35"/>
      <c r="B98" s="35"/>
      <c r="C98" s="35"/>
      <c r="D98" s="35"/>
      <c r="E98" s="35"/>
      <c r="F98" s="35"/>
      <c r="G98" s="35"/>
      <c r="H98" s="35"/>
      <c r="I98" s="72"/>
      <c r="J98" s="72"/>
      <c r="K98" s="35"/>
      <c r="L98" s="35"/>
      <c r="M98" s="35"/>
      <c r="N98" s="117"/>
      <c r="O98" s="35"/>
      <c r="P98" s="35"/>
      <c r="Q98" s="35"/>
      <c r="R98" s="35"/>
      <c r="S98" s="35"/>
      <c r="T98" s="35"/>
      <c r="U98" s="35"/>
    </row>
    <row r="99" spans="1:21" x14ac:dyDescent="0.25">
      <c r="A99" s="35"/>
      <c r="B99" s="35"/>
      <c r="C99" s="35"/>
      <c r="D99" s="35"/>
      <c r="E99" s="35"/>
      <c r="F99" s="35"/>
      <c r="G99" s="35"/>
      <c r="H99" s="35"/>
      <c r="I99" s="72"/>
      <c r="J99" s="72"/>
      <c r="K99" s="35"/>
      <c r="L99" s="35"/>
      <c r="M99" s="35"/>
      <c r="N99" s="117"/>
      <c r="O99" s="35"/>
      <c r="P99" s="35"/>
      <c r="Q99" s="35"/>
      <c r="R99" s="35"/>
      <c r="S99" s="35"/>
      <c r="T99" s="35"/>
      <c r="U99" s="35"/>
    </row>
    <row r="100" spans="1:21" x14ac:dyDescent="0.25">
      <c r="A100" s="35"/>
      <c r="B100" s="35"/>
      <c r="C100" s="35"/>
      <c r="D100" s="35"/>
      <c r="E100" s="35"/>
      <c r="F100" s="35"/>
      <c r="G100" s="35"/>
      <c r="H100" s="35"/>
      <c r="I100" s="72"/>
      <c r="J100" s="72"/>
      <c r="K100" s="35"/>
      <c r="L100" s="35"/>
      <c r="M100" s="35"/>
      <c r="N100" s="117"/>
      <c r="O100" s="35"/>
      <c r="P100" s="35"/>
      <c r="Q100" s="35"/>
      <c r="R100" s="35"/>
      <c r="S100" s="35"/>
      <c r="T100" s="35"/>
      <c r="U100" s="35"/>
    </row>
    <row r="101" spans="1:21" x14ac:dyDescent="0.25">
      <c r="A101" s="35"/>
      <c r="B101" s="35"/>
      <c r="C101" s="35"/>
      <c r="D101" s="35"/>
      <c r="E101" s="35"/>
      <c r="F101" s="35"/>
      <c r="G101" s="35"/>
      <c r="H101" s="35"/>
      <c r="I101" s="72"/>
      <c r="J101" s="72"/>
      <c r="K101" s="35"/>
      <c r="L101" s="35"/>
      <c r="M101" s="35"/>
      <c r="N101" s="117"/>
      <c r="O101" s="35"/>
      <c r="P101" s="35"/>
      <c r="Q101" s="35"/>
      <c r="R101" s="35"/>
      <c r="S101" s="35"/>
      <c r="T101" s="35"/>
      <c r="U101" s="35"/>
    </row>
    <row r="102" spans="1:21" x14ac:dyDescent="0.25">
      <c r="A102" s="35"/>
      <c r="B102" s="35"/>
      <c r="C102" s="35"/>
      <c r="D102" s="35"/>
      <c r="E102" s="35"/>
      <c r="F102" s="35"/>
      <c r="G102" s="35"/>
      <c r="H102" s="35"/>
      <c r="I102" s="72"/>
      <c r="J102" s="72"/>
      <c r="K102" s="35"/>
      <c r="L102" s="35"/>
      <c r="M102" s="35"/>
      <c r="N102" s="117"/>
      <c r="O102" s="35"/>
      <c r="P102" s="35"/>
      <c r="Q102" s="35"/>
      <c r="R102" s="35"/>
      <c r="S102" s="35"/>
      <c r="T102" s="35"/>
      <c r="U102" s="35"/>
    </row>
    <row r="103" spans="1:21" x14ac:dyDescent="0.25">
      <c r="A103" s="35"/>
      <c r="B103" s="35"/>
      <c r="C103" s="35"/>
      <c r="D103" s="35"/>
      <c r="E103" s="35"/>
      <c r="F103" s="35"/>
      <c r="G103" s="35"/>
      <c r="H103" s="35"/>
      <c r="I103" s="72"/>
      <c r="J103" s="72"/>
      <c r="K103" s="35"/>
      <c r="L103" s="35"/>
      <c r="M103" s="35"/>
      <c r="N103" s="117"/>
      <c r="O103" s="35"/>
      <c r="P103" s="35"/>
      <c r="Q103" s="35"/>
      <c r="R103" s="35"/>
      <c r="S103" s="35"/>
      <c r="T103" s="35"/>
      <c r="U103" s="35"/>
    </row>
    <row r="104" spans="1:21" x14ac:dyDescent="0.25">
      <c r="A104" s="35"/>
      <c r="B104" s="35"/>
      <c r="C104" s="35"/>
      <c r="D104" s="35"/>
      <c r="E104" s="35"/>
      <c r="F104" s="35"/>
      <c r="G104" s="35"/>
      <c r="H104" s="35"/>
      <c r="I104" s="72"/>
      <c r="J104" s="72"/>
      <c r="K104" s="35"/>
      <c r="L104" s="35"/>
      <c r="M104" s="35"/>
      <c r="N104" s="117"/>
      <c r="O104" s="35"/>
      <c r="P104" s="35"/>
      <c r="Q104" s="35"/>
      <c r="R104" s="35"/>
      <c r="S104" s="35"/>
      <c r="T104" s="35"/>
      <c r="U104" s="35"/>
    </row>
    <row r="105" spans="1:21" x14ac:dyDescent="0.25">
      <c r="A105" s="35"/>
      <c r="B105" s="35"/>
      <c r="C105" s="35"/>
      <c r="D105" s="35"/>
      <c r="E105" s="35"/>
      <c r="F105" s="35"/>
      <c r="G105" s="35"/>
      <c r="H105" s="35"/>
      <c r="I105" s="72"/>
      <c r="J105" s="72"/>
      <c r="K105" s="35"/>
      <c r="L105" s="35"/>
      <c r="M105" s="35"/>
      <c r="N105" s="117"/>
      <c r="O105" s="35"/>
      <c r="P105" s="35"/>
      <c r="Q105" s="35"/>
      <c r="R105" s="35"/>
      <c r="S105" s="35"/>
      <c r="T105" s="35"/>
      <c r="U105" s="35"/>
    </row>
    <row r="106" spans="1:21" x14ac:dyDescent="0.25">
      <c r="A106" s="117"/>
      <c r="B106" s="35"/>
      <c r="C106" s="35"/>
      <c r="D106" s="35"/>
      <c r="E106" s="35"/>
      <c r="F106" s="35"/>
      <c r="G106" s="35"/>
      <c r="H106" s="35"/>
      <c r="I106" s="72"/>
      <c r="J106" s="72"/>
      <c r="K106" s="35"/>
      <c r="L106" s="35"/>
      <c r="M106" s="35"/>
      <c r="N106" s="117"/>
      <c r="O106" s="35"/>
      <c r="P106" s="35"/>
      <c r="Q106" s="35"/>
      <c r="R106" s="35"/>
      <c r="S106" s="35"/>
      <c r="T106" s="35"/>
      <c r="U106" s="35"/>
    </row>
    <row r="107" spans="1:21" x14ac:dyDescent="0.25">
      <c r="A107" s="35"/>
      <c r="B107" s="35"/>
      <c r="C107" s="35"/>
      <c r="D107" s="35"/>
      <c r="E107" s="35"/>
      <c r="F107" s="35"/>
      <c r="G107" s="35"/>
      <c r="H107" s="35"/>
      <c r="I107" s="72"/>
      <c r="J107" s="72"/>
      <c r="K107" s="35"/>
      <c r="L107" s="35"/>
      <c r="M107" s="35"/>
      <c r="N107" s="117"/>
      <c r="O107" s="35"/>
      <c r="P107" s="35"/>
      <c r="Q107" s="35"/>
      <c r="R107" s="35"/>
      <c r="S107" s="35"/>
      <c r="T107" s="35"/>
      <c r="U107" s="35"/>
    </row>
    <row r="108" spans="1:21" x14ac:dyDescent="0.25">
      <c r="A108" s="35"/>
      <c r="B108" s="35"/>
      <c r="C108" s="35"/>
      <c r="D108" s="35"/>
      <c r="E108" s="35"/>
      <c r="F108" s="35"/>
      <c r="G108" s="35"/>
      <c r="H108" s="35"/>
      <c r="I108" s="72"/>
      <c r="J108" s="72"/>
      <c r="K108" s="35"/>
      <c r="L108" s="35"/>
      <c r="M108" s="35"/>
      <c r="N108" s="117"/>
      <c r="O108" s="35"/>
      <c r="P108" s="35"/>
      <c r="Q108" s="35"/>
      <c r="R108" s="35"/>
      <c r="S108" s="35"/>
      <c r="T108" s="35"/>
      <c r="U108" s="35"/>
    </row>
    <row r="109" spans="1:21" x14ac:dyDescent="0.25">
      <c r="A109" s="35"/>
      <c r="B109" s="35"/>
      <c r="C109" s="35"/>
      <c r="D109" s="35"/>
      <c r="E109" s="35"/>
      <c r="F109" s="35"/>
      <c r="G109" s="35"/>
      <c r="H109" s="35"/>
      <c r="I109" s="72"/>
      <c r="J109" s="72"/>
      <c r="K109" s="35"/>
      <c r="L109" s="35"/>
      <c r="M109" s="35"/>
      <c r="N109" s="117"/>
      <c r="O109" s="35"/>
      <c r="P109" s="35"/>
      <c r="Q109" s="35"/>
      <c r="R109" s="35"/>
      <c r="S109" s="35"/>
      <c r="T109" s="35"/>
      <c r="U109" s="35"/>
    </row>
    <row r="110" spans="1:21" x14ac:dyDescent="0.25">
      <c r="A110" s="35"/>
      <c r="B110" s="35"/>
      <c r="C110" s="35"/>
      <c r="D110" s="35"/>
      <c r="E110" s="35"/>
      <c r="F110" s="35"/>
      <c r="G110" s="35"/>
      <c r="H110" s="35"/>
      <c r="I110" s="72"/>
      <c r="J110" s="72"/>
      <c r="K110" s="35"/>
      <c r="L110" s="35"/>
      <c r="M110" s="35"/>
      <c r="N110" s="117"/>
      <c r="O110" s="35"/>
      <c r="P110" s="35"/>
      <c r="Q110" s="35"/>
      <c r="R110" s="35"/>
      <c r="S110" s="35"/>
      <c r="T110" s="35"/>
      <c r="U110" s="35"/>
    </row>
    <row r="111" spans="1:21" x14ac:dyDescent="0.25">
      <c r="A111" s="35"/>
      <c r="B111" s="35"/>
      <c r="C111" s="35"/>
      <c r="D111" s="35"/>
      <c r="E111" s="35"/>
      <c r="F111" s="35"/>
      <c r="G111" s="35"/>
      <c r="H111" s="35"/>
      <c r="I111" s="72"/>
      <c r="J111" s="72"/>
      <c r="K111" s="35"/>
      <c r="L111" s="35"/>
      <c r="M111" s="35"/>
      <c r="N111" s="117"/>
      <c r="O111" s="35"/>
      <c r="P111" s="35"/>
      <c r="Q111" s="35"/>
      <c r="R111" s="35"/>
      <c r="S111" s="35"/>
      <c r="T111" s="35"/>
      <c r="U111" s="35"/>
    </row>
    <row r="112" spans="1:21" x14ac:dyDescent="0.25">
      <c r="A112" s="35"/>
      <c r="B112" s="35"/>
      <c r="C112" s="35"/>
      <c r="D112" s="35"/>
      <c r="E112" s="35"/>
      <c r="F112" s="35"/>
      <c r="G112" s="35"/>
      <c r="H112" s="35"/>
      <c r="I112" s="72"/>
      <c r="J112" s="72"/>
      <c r="K112" s="35"/>
      <c r="L112" s="35"/>
      <c r="M112" s="35"/>
      <c r="N112" s="117"/>
      <c r="O112" s="35"/>
      <c r="P112" s="35"/>
      <c r="Q112" s="35"/>
      <c r="R112" s="35"/>
      <c r="S112" s="35"/>
      <c r="T112" s="35"/>
      <c r="U112" s="35"/>
    </row>
    <row r="113" spans="1:21" x14ac:dyDescent="0.25">
      <c r="A113" s="35"/>
      <c r="B113" s="35"/>
      <c r="C113" s="35"/>
      <c r="D113" s="35"/>
      <c r="E113" s="35"/>
      <c r="F113" s="35"/>
      <c r="G113" s="35"/>
      <c r="H113" s="35"/>
      <c r="I113" s="72"/>
      <c r="J113" s="72"/>
      <c r="K113" s="35"/>
      <c r="L113" s="35"/>
      <c r="M113" s="35"/>
      <c r="N113" s="117"/>
      <c r="O113" s="35"/>
      <c r="P113" s="35"/>
      <c r="Q113" s="35"/>
      <c r="R113" s="35"/>
      <c r="S113" s="35"/>
      <c r="T113" s="35"/>
      <c r="U113" s="35"/>
    </row>
    <row r="114" spans="1:21" x14ac:dyDescent="0.25">
      <c r="A114" s="35"/>
      <c r="B114" s="35"/>
      <c r="C114" s="35"/>
      <c r="D114" s="35"/>
      <c r="E114" s="35"/>
      <c r="F114" s="35"/>
      <c r="G114" s="35"/>
      <c r="H114" s="35"/>
      <c r="I114" s="72"/>
      <c r="J114" s="72"/>
      <c r="K114" s="35"/>
      <c r="L114" s="35"/>
      <c r="M114" s="35"/>
      <c r="N114" s="117"/>
      <c r="O114" s="35"/>
      <c r="P114" s="35"/>
      <c r="Q114" s="35"/>
      <c r="R114" s="35"/>
      <c r="S114" s="35"/>
      <c r="T114" s="35"/>
      <c r="U114" s="35"/>
    </row>
    <row r="115" spans="1:21" x14ac:dyDescent="0.25">
      <c r="A115" s="35"/>
      <c r="B115" s="35"/>
      <c r="C115" s="35"/>
      <c r="D115" s="35"/>
      <c r="E115" s="35"/>
      <c r="F115" s="35"/>
      <c r="G115" s="35"/>
      <c r="H115" s="35"/>
      <c r="I115" s="72"/>
      <c r="J115" s="72"/>
      <c r="K115" s="35"/>
      <c r="L115" s="35"/>
      <c r="M115" s="35"/>
      <c r="N115" s="117"/>
      <c r="O115" s="35"/>
      <c r="P115" s="35"/>
      <c r="Q115" s="35"/>
      <c r="R115" s="35"/>
      <c r="S115" s="35"/>
      <c r="T115" s="35"/>
      <c r="U115" s="35"/>
    </row>
    <row r="116" spans="1:21" x14ac:dyDescent="0.25">
      <c r="A116" s="35"/>
      <c r="B116" s="35"/>
      <c r="C116" s="35"/>
      <c r="D116" s="35"/>
      <c r="E116" s="35"/>
      <c r="F116" s="35"/>
      <c r="G116" s="35"/>
      <c r="H116" s="35"/>
      <c r="I116" s="72"/>
      <c r="J116" s="72"/>
      <c r="K116" s="35"/>
      <c r="L116" s="35"/>
      <c r="M116" s="35"/>
      <c r="N116" s="117"/>
      <c r="O116" s="35"/>
      <c r="P116" s="35"/>
      <c r="Q116" s="35"/>
      <c r="R116" s="35"/>
      <c r="S116" s="35"/>
      <c r="T116" s="35"/>
      <c r="U116" s="35"/>
    </row>
    <row r="117" spans="1:21" x14ac:dyDescent="0.25">
      <c r="A117" s="35"/>
      <c r="B117" s="35"/>
      <c r="C117" s="35"/>
      <c r="D117" s="35"/>
      <c r="E117" s="35"/>
      <c r="F117" s="35"/>
      <c r="G117" s="35"/>
      <c r="H117" s="35"/>
      <c r="I117" s="72"/>
      <c r="J117" s="72"/>
      <c r="K117" s="35"/>
      <c r="L117" s="35"/>
      <c r="M117" s="35"/>
      <c r="N117" s="117"/>
      <c r="O117" s="35"/>
      <c r="P117" s="35"/>
      <c r="Q117" s="35"/>
      <c r="R117" s="35"/>
      <c r="S117" s="35"/>
      <c r="T117" s="35"/>
      <c r="U117" s="35"/>
    </row>
    <row r="118" spans="1:21" x14ac:dyDescent="0.25">
      <c r="A118" s="35"/>
      <c r="B118" s="35"/>
      <c r="C118" s="35"/>
      <c r="D118" s="35"/>
      <c r="E118" s="35"/>
      <c r="F118" s="35"/>
      <c r="G118" s="35"/>
      <c r="H118" s="35"/>
      <c r="I118" s="72"/>
      <c r="J118" s="72"/>
      <c r="K118" s="35"/>
      <c r="L118" s="35"/>
      <c r="M118" s="35"/>
      <c r="N118" s="117"/>
      <c r="O118" s="35"/>
      <c r="P118" s="35"/>
      <c r="Q118" s="35"/>
      <c r="R118" s="35"/>
      <c r="S118" s="35"/>
      <c r="T118" s="35"/>
      <c r="U118" s="35"/>
    </row>
    <row r="119" spans="1:21" x14ac:dyDescent="0.25">
      <c r="A119" s="35"/>
      <c r="B119" s="35"/>
      <c r="C119" s="35"/>
      <c r="D119" s="35"/>
      <c r="E119" s="35"/>
      <c r="F119" s="35"/>
      <c r="G119" s="35"/>
      <c r="H119" s="117"/>
      <c r="I119" s="72"/>
      <c r="J119" s="72"/>
      <c r="K119" s="35"/>
      <c r="L119" s="35"/>
      <c r="M119" s="35"/>
      <c r="N119" s="117"/>
      <c r="O119" s="35"/>
      <c r="P119" s="35"/>
      <c r="Q119" s="35"/>
      <c r="R119" s="35"/>
      <c r="S119" s="35"/>
      <c r="T119" s="35"/>
      <c r="U119" s="35"/>
    </row>
    <row r="120" spans="1:21" x14ac:dyDescent="0.25">
      <c r="A120" s="35"/>
      <c r="B120" s="35"/>
      <c r="C120" s="35"/>
      <c r="D120" s="35"/>
      <c r="E120" s="35"/>
      <c r="F120" s="35"/>
      <c r="G120" s="35"/>
      <c r="H120" s="35"/>
      <c r="I120" s="72"/>
      <c r="J120" s="72"/>
      <c r="K120" s="35"/>
      <c r="L120" s="35"/>
      <c r="M120" s="35"/>
      <c r="N120" s="117"/>
      <c r="O120" s="35"/>
      <c r="P120" s="35"/>
      <c r="Q120" s="35"/>
      <c r="R120" s="35"/>
      <c r="S120" s="35"/>
      <c r="T120" s="35"/>
      <c r="U120" s="35"/>
    </row>
    <row r="121" spans="1:21" x14ac:dyDescent="0.25">
      <c r="A121" s="35"/>
      <c r="B121" s="35"/>
      <c r="C121" s="35"/>
      <c r="D121" s="35"/>
      <c r="E121" s="35"/>
      <c r="F121" s="35"/>
      <c r="G121" s="35"/>
      <c r="H121" s="35"/>
      <c r="I121" s="72"/>
      <c r="J121" s="72"/>
      <c r="K121" s="35"/>
      <c r="L121" s="35"/>
      <c r="M121" s="35"/>
      <c r="N121" s="117"/>
      <c r="O121" s="35"/>
      <c r="P121" s="35"/>
      <c r="Q121" s="35"/>
      <c r="R121" s="35"/>
      <c r="S121" s="35"/>
      <c r="T121" s="35"/>
      <c r="U121" s="35"/>
    </row>
    <row r="122" spans="1:21" x14ac:dyDescent="0.25">
      <c r="A122" s="35"/>
      <c r="B122" s="35"/>
      <c r="C122" s="35"/>
      <c r="D122" s="35"/>
      <c r="E122" s="35"/>
      <c r="F122" s="35"/>
      <c r="G122" s="35"/>
      <c r="H122" s="35"/>
      <c r="I122" s="72"/>
      <c r="J122" s="72"/>
      <c r="K122" s="35"/>
      <c r="L122" s="35"/>
      <c r="M122" s="35"/>
      <c r="N122" s="117"/>
      <c r="O122" s="35"/>
      <c r="P122" s="35"/>
      <c r="Q122" s="35"/>
      <c r="R122" s="35"/>
      <c r="S122" s="35"/>
      <c r="T122" s="35"/>
      <c r="U122" s="35"/>
    </row>
    <row r="123" spans="1:21" x14ac:dyDescent="0.25">
      <c r="A123" s="35"/>
      <c r="B123" s="35"/>
      <c r="C123" s="35"/>
      <c r="D123" s="35"/>
      <c r="E123" s="35"/>
      <c r="F123" s="35"/>
      <c r="G123" s="35"/>
      <c r="H123" s="35"/>
      <c r="I123" s="72"/>
      <c r="J123" s="72"/>
      <c r="K123" s="35"/>
      <c r="L123" s="35"/>
      <c r="M123" s="35"/>
      <c r="N123" s="117"/>
      <c r="O123" s="35"/>
      <c r="P123" s="35"/>
      <c r="Q123" s="35"/>
      <c r="R123" s="35"/>
      <c r="S123" s="35"/>
      <c r="T123" s="35"/>
      <c r="U123" s="35"/>
    </row>
    <row r="124" spans="1:21" x14ac:dyDescent="0.25">
      <c r="A124" s="35"/>
      <c r="B124" s="35"/>
      <c r="C124" s="35"/>
      <c r="D124" s="35"/>
      <c r="E124" s="35"/>
      <c r="F124" s="35"/>
      <c r="G124" s="35"/>
      <c r="H124" s="35"/>
      <c r="I124" s="72"/>
      <c r="J124" s="72"/>
      <c r="K124" s="35"/>
      <c r="L124" s="35"/>
      <c r="M124" s="35"/>
      <c r="N124" s="117"/>
      <c r="O124" s="35"/>
      <c r="P124" s="35"/>
      <c r="Q124" s="35"/>
      <c r="R124" s="35"/>
      <c r="S124" s="35"/>
      <c r="T124" s="35"/>
      <c r="U124" s="35"/>
    </row>
    <row r="125" spans="1:21" x14ac:dyDescent="0.25">
      <c r="A125" s="35"/>
      <c r="B125" s="35"/>
      <c r="C125" s="35"/>
      <c r="D125" s="35"/>
      <c r="E125" s="35"/>
      <c r="F125" s="35"/>
      <c r="G125" s="35"/>
      <c r="H125" s="35"/>
      <c r="I125" s="72"/>
      <c r="J125" s="72"/>
      <c r="K125" s="35"/>
      <c r="L125" s="35"/>
      <c r="M125" s="35"/>
      <c r="N125" s="117"/>
      <c r="O125" s="35"/>
      <c r="P125" s="35"/>
      <c r="Q125" s="35"/>
      <c r="R125" s="35"/>
      <c r="S125" s="35"/>
      <c r="T125" s="35"/>
      <c r="U125" s="35"/>
    </row>
    <row r="126" spans="1:21" x14ac:dyDescent="0.25">
      <c r="A126" s="35"/>
      <c r="B126" s="35"/>
      <c r="C126" s="35"/>
      <c r="D126" s="35"/>
      <c r="E126" s="35"/>
      <c r="F126" s="35"/>
      <c r="G126" s="35"/>
      <c r="H126" s="35"/>
      <c r="I126" s="72"/>
      <c r="J126" s="72"/>
      <c r="K126" s="35"/>
      <c r="L126" s="35"/>
      <c r="M126" s="35"/>
      <c r="N126" s="117"/>
      <c r="O126" s="35"/>
      <c r="P126" s="35"/>
      <c r="Q126" s="35"/>
      <c r="R126" s="35"/>
      <c r="S126" s="35"/>
      <c r="T126" s="35"/>
      <c r="U126" s="35"/>
    </row>
    <row r="127" spans="1:21" x14ac:dyDescent="0.25">
      <c r="A127" s="35"/>
      <c r="B127" s="35"/>
      <c r="C127" s="35"/>
      <c r="D127" s="35"/>
      <c r="E127" s="35"/>
      <c r="F127" s="35"/>
      <c r="G127" s="35"/>
      <c r="H127" s="35"/>
      <c r="I127" s="72"/>
      <c r="J127" s="72"/>
      <c r="K127" s="35"/>
      <c r="L127" s="35"/>
      <c r="M127" s="35"/>
      <c r="N127" s="117"/>
      <c r="O127" s="35"/>
      <c r="P127" s="35"/>
      <c r="Q127" s="35"/>
      <c r="R127" s="35"/>
      <c r="S127" s="35"/>
      <c r="T127" s="35"/>
      <c r="U127" s="35"/>
    </row>
    <row r="128" spans="1:21" x14ac:dyDescent="0.25">
      <c r="A128" s="35"/>
      <c r="B128" s="35"/>
      <c r="C128" s="35"/>
      <c r="D128" s="35"/>
      <c r="E128" s="35"/>
      <c r="F128" s="35"/>
      <c r="G128" s="35"/>
      <c r="H128" s="35"/>
      <c r="I128" s="72"/>
      <c r="J128" s="72"/>
      <c r="K128" s="35"/>
      <c r="L128" s="35"/>
      <c r="M128" s="35"/>
      <c r="N128" s="117"/>
      <c r="O128" s="35"/>
      <c r="P128" s="35"/>
      <c r="Q128" s="35"/>
      <c r="R128" s="35"/>
      <c r="S128" s="35"/>
      <c r="T128" s="35"/>
      <c r="U128" s="35"/>
    </row>
    <row r="129" spans="1:21" x14ac:dyDescent="0.25">
      <c r="A129" s="35"/>
      <c r="B129" s="35"/>
      <c r="C129" s="35"/>
      <c r="D129" s="35"/>
      <c r="E129" s="35"/>
      <c r="F129" s="35"/>
      <c r="G129" s="35"/>
      <c r="H129" s="35"/>
      <c r="I129" s="72"/>
      <c r="J129" s="72"/>
      <c r="K129" s="35"/>
      <c r="L129" s="35"/>
      <c r="M129" s="35"/>
      <c r="N129" s="117"/>
      <c r="O129" s="35"/>
      <c r="P129" s="35"/>
      <c r="Q129" s="35"/>
      <c r="R129" s="35"/>
      <c r="S129" s="35"/>
      <c r="T129" s="35"/>
      <c r="U129" s="35"/>
    </row>
    <row r="130" spans="1:21" x14ac:dyDescent="0.25">
      <c r="A130" s="35"/>
      <c r="B130" s="35"/>
      <c r="C130" s="35"/>
      <c r="D130" s="35"/>
      <c r="E130" s="35"/>
      <c r="F130" s="35"/>
      <c r="G130" s="35"/>
      <c r="H130" s="35"/>
      <c r="I130" s="72"/>
      <c r="J130" s="72"/>
      <c r="K130" s="35"/>
      <c r="L130" s="35"/>
      <c r="M130" s="35"/>
      <c r="N130" s="117"/>
      <c r="O130" s="35"/>
      <c r="P130" s="35"/>
      <c r="Q130" s="35"/>
      <c r="R130" s="35"/>
      <c r="S130" s="35"/>
      <c r="T130" s="35"/>
      <c r="U130" s="35"/>
    </row>
    <row r="131" spans="1:21" x14ac:dyDescent="0.25">
      <c r="A131" s="35"/>
      <c r="B131" s="35"/>
      <c r="C131" s="35"/>
      <c r="D131" s="35"/>
      <c r="E131" s="35"/>
      <c r="F131" s="35"/>
      <c r="G131" s="35"/>
      <c r="H131" s="35"/>
      <c r="I131" s="72"/>
      <c r="J131" s="72"/>
      <c r="K131" s="35"/>
      <c r="L131" s="35"/>
      <c r="M131" s="35"/>
      <c r="N131" s="117"/>
      <c r="O131" s="35"/>
      <c r="P131" s="35"/>
      <c r="Q131" s="35"/>
      <c r="R131" s="35"/>
      <c r="S131" s="35"/>
      <c r="T131" s="35"/>
      <c r="U131" s="35"/>
    </row>
    <row r="132" spans="1:21" x14ac:dyDescent="0.25">
      <c r="A132" s="35"/>
      <c r="B132" s="35"/>
      <c r="C132" s="35"/>
      <c r="D132" s="35"/>
      <c r="E132" s="35"/>
      <c r="F132" s="35"/>
      <c r="G132" s="35"/>
      <c r="H132" s="35"/>
      <c r="I132" s="72"/>
      <c r="J132" s="72"/>
      <c r="K132" s="35"/>
      <c r="L132" s="35"/>
      <c r="M132" s="35"/>
      <c r="N132" s="117"/>
      <c r="O132" s="35"/>
      <c r="P132" s="35"/>
      <c r="Q132" s="35"/>
      <c r="R132" s="35"/>
      <c r="S132" s="35"/>
      <c r="T132" s="35"/>
      <c r="U132" s="35"/>
    </row>
    <row r="133" spans="1:21" x14ac:dyDescent="0.25">
      <c r="A133" s="35"/>
      <c r="B133" s="35"/>
      <c r="C133" s="35"/>
      <c r="D133" s="35"/>
      <c r="E133" s="35"/>
      <c r="F133" s="35"/>
      <c r="G133" s="35"/>
      <c r="H133" s="35"/>
      <c r="I133" s="72"/>
      <c r="J133" s="72"/>
      <c r="K133" s="35"/>
      <c r="L133" s="35"/>
      <c r="M133" s="35"/>
      <c r="N133" s="35"/>
      <c r="O133" s="35"/>
      <c r="P133" s="35"/>
      <c r="Q133" s="35"/>
      <c r="R133" s="35"/>
      <c r="S133" s="35"/>
      <c r="T133" s="35"/>
      <c r="U133" s="35"/>
    </row>
    <row r="134" spans="1:21" x14ac:dyDescent="0.25">
      <c r="A134" s="35"/>
      <c r="B134" s="35"/>
      <c r="C134" s="35"/>
      <c r="D134" s="35"/>
      <c r="E134" s="35"/>
      <c r="F134" s="35"/>
      <c r="G134" s="35"/>
      <c r="H134" s="35"/>
      <c r="I134" s="72"/>
      <c r="J134" s="72"/>
      <c r="K134" s="35"/>
      <c r="L134" s="35"/>
      <c r="M134" s="35"/>
      <c r="N134" s="35"/>
      <c r="O134" s="35"/>
      <c r="P134" s="35"/>
      <c r="Q134" s="35"/>
      <c r="R134" s="35"/>
      <c r="S134" s="35"/>
      <c r="T134" s="35"/>
      <c r="U134" s="35"/>
    </row>
    <row r="135" spans="1:21" x14ac:dyDescent="0.25">
      <c r="A135" s="35"/>
      <c r="B135" s="35"/>
      <c r="C135" s="35"/>
      <c r="D135" s="35"/>
      <c r="E135" s="35"/>
      <c r="F135" s="35"/>
      <c r="G135" s="35"/>
      <c r="H135" s="35"/>
      <c r="I135" s="72"/>
      <c r="J135" s="72"/>
      <c r="K135" s="35"/>
      <c r="L135" s="35"/>
      <c r="M135" s="35"/>
      <c r="N135" s="35"/>
      <c r="O135" s="35"/>
      <c r="P135" s="35"/>
      <c r="Q135" s="35"/>
      <c r="R135" s="35"/>
      <c r="S135" s="35"/>
      <c r="T135" s="35"/>
      <c r="U135" s="35"/>
    </row>
    <row r="136" spans="1:21" x14ac:dyDescent="0.25">
      <c r="A136" s="35"/>
      <c r="B136" s="35"/>
      <c r="C136" s="35"/>
      <c r="D136" s="35"/>
      <c r="E136" s="35"/>
      <c r="F136" s="35"/>
      <c r="G136" s="35"/>
      <c r="H136" s="35"/>
      <c r="I136" s="72"/>
      <c r="J136" s="72"/>
      <c r="K136" s="35"/>
      <c r="L136" s="35"/>
      <c r="M136" s="35"/>
      <c r="N136" s="35"/>
      <c r="O136" s="35"/>
      <c r="P136" s="35"/>
      <c r="Q136" s="35"/>
      <c r="R136" s="35"/>
      <c r="S136" s="35"/>
      <c r="T136" s="35"/>
      <c r="U136" s="35"/>
    </row>
    <row r="137" spans="1:21" x14ac:dyDescent="0.25">
      <c r="A137" s="35"/>
      <c r="B137" s="35"/>
      <c r="C137" s="35"/>
      <c r="D137" s="35"/>
      <c r="E137" s="35"/>
      <c r="F137" s="35"/>
      <c r="G137" s="35"/>
      <c r="H137" s="35"/>
      <c r="I137" s="72"/>
      <c r="J137" s="72"/>
      <c r="K137" s="35"/>
      <c r="L137" s="35"/>
      <c r="M137" s="35"/>
      <c r="N137" s="35"/>
      <c r="O137" s="35"/>
      <c r="P137" s="35"/>
      <c r="Q137" s="35"/>
      <c r="R137" s="35"/>
      <c r="S137" s="35"/>
      <c r="T137" s="35"/>
      <c r="U137" s="35"/>
    </row>
    <row r="138" spans="1:21" x14ac:dyDescent="0.25">
      <c r="A138" s="35"/>
      <c r="B138" s="35"/>
      <c r="C138" s="35"/>
      <c r="D138" s="35"/>
      <c r="E138" s="35"/>
      <c r="F138" s="35"/>
      <c r="G138" s="35"/>
      <c r="H138" s="35"/>
      <c r="I138" s="72"/>
      <c r="J138" s="72"/>
      <c r="K138" s="35"/>
      <c r="L138" s="35"/>
      <c r="M138" s="35"/>
      <c r="N138" s="35"/>
      <c r="O138" s="35"/>
      <c r="P138" s="35"/>
      <c r="Q138" s="35"/>
      <c r="R138" s="35"/>
      <c r="S138" s="35"/>
      <c r="T138" s="35"/>
      <c r="U138" s="35"/>
    </row>
    <row r="139" spans="1:21" x14ac:dyDescent="0.25">
      <c r="A139" s="35"/>
      <c r="B139" s="35"/>
      <c r="C139" s="35"/>
      <c r="D139" s="35"/>
      <c r="E139" s="35"/>
      <c r="F139" s="35"/>
      <c r="G139" s="35"/>
      <c r="H139" s="35"/>
      <c r="I139" s="72"/>
      <c r="J139" s="72"/>
      <c r="K139" s="35"/>
      <c r="L139" s="35"/>
      <c r="M139" s="35"/>
      <c r="N139" s="35"/>
      <c r="O139" s="35"/>
      <c r="P139" s="35"/>
      <c r="Q139" s="35"/>
      <c r="R139" s="35"/>
      <c r="S139" s="35"/>
      <c r="T139" s="35"/>
      <c r="U139" s="35"/>
    </row>
    <row r="140" spans="1:21" x14ac:dyDescent="0.25">
      <c r="A140" s="35"/>
      <c r="B140" s="35"/>
      <c r="C140" s="35"/>
      <c r="D140" s="35"/>
      <c r="E140" s="35"/>
      <c r="F140" s="35"/>
      <c r="G140" s="35"/>
      <c r="H140" s="35"/>
      <c r="I140" s="72"/>
      <c r="J140" s="72"/>
      <c r="K140" s="35"/>
      <c r="L140" s="35"/>
      <c r="M140" s="35"/>
      <c r="N140" s="35"/>
      <c r="O140" s="35"/>
      <c r="P140" s="35"/>
      <c r="Q140" s="35"/>
      <c r="R140" s="35"/>
      <c r="S140" s="35"/>
      <c r="T140" s="35"/>
      <c r="U140" s="35"/>
    </row>
    <row r="141" spans="1:21" x14ac:dyDescent="0.25">
      <c r="A141" s="35"/>
      <c r="B141" s="35"/>
      <c r="C141" s="35"/>
      <c r="D141" s="35"/>
      <c r="E141" s="35"/>
      <c r="F141" s="35"/>
      <c r="G141" s="35"/>
      <c r="H141" s="35"/>
      <c r="I141" s="72"/>
      <c r="J141" s="72"/>
      <c r="K141" s="35"/>
      <c r="L141" s="35"/>
      <c r="M141" s="35"/>
      <c r="N141" s="35"/>
      <c r="O141" s="35"/>
      <c r="P141" s="35"/>
      <c r="Q141" s="35"/>
      <c r="R141" s="35"/>
      <c r="S141" s="35"/>
      <c r="T141" s="35"/>
      <c r="U141" s="35"/>
    </row>
    <row r="142" spans="1:21" x14ac:dyDescent="0.25">
      <c r="A142" s="35"/>
      <c r="B142" s="35"/>
      <c r="C142" s="35"/>
      <c r="D142" s="35"/>
      <c r="E142" s="35"/>
      <c r="F142" s="35"/>
      <c r="G142" s="35"/>
      <c r="H142" s="35"/>
      <c r="I142" s="72"/>
      <c r="J142" s="72"/>
      <c r="K142" s="35"/>
      <c r="L142" s="35"/>
      <c r="M142" s="35"/>
      <c r="N142" s="35"/>
      <c r="O142" s="35"/>
      <c r="P142" s="35"/>
      <c r="Q142" s="35"/>
      <c r="R142" s="35"/>
      <c r="S142" s="35"/>
      <c r="T142" s="35"/>
      <c r="U142" s="35"/>
    </row>
    <row r="143" spans="1:21" x14ac:dyDescent="0.25">
      <c r="A143" s="35"/>
      <c r="B143" s="35"/>
      <c r="C143" s="35"/>
      <c r="D143" s="35"/>
      <c r="E143" s="35"/>
      <c r="F143" s="35"/>
      <c r="G143" s="35"/>
      <c r="H143" s="35"/>
      <c r="I143" s="72"/>
      <c r="J143" s="72"/>
      <c r="K143" s="35"/>
      <c r="L143" s="35"/>
      <c r="M143" s="35"/>
      <c r="N143" s="35"/>
      <c r="O143" s="35"/>
      <c r="P143" s="35"/>
      <c r="Q143" s="35"/>
      <c r="R143" s="35"/>
      <c r="S143" s="35"/>
      <c r="T143" s="35"/>
      <c r="U143" s="35"/>
    </row>
    <row r="144" spans="1:21" x14ac:dyDescent="0.25">
      <c r="A144" s="35"/>
      <c r="B144" s="35"/>
      <c r="C144" s="35"/>
      <c r="D144" s="35"/>
      <c r="E144" s="35"/>
      <c r="F144" s="35"/>
      <c r="G144" s="35"/>
      <c r="H144" s="35"/>
      <c r="I144" s="72"/>
      <c r="J144" s="72"/>
      <c r="K144" s="35"/>
      <c r="L144" s="35"/>
      <c r="M144" s="35"/>
      <c r="N144" s="35"/>
      <c r="O144" s="35"/>
      <c r="P144" s="35"/>
      <c r="Q144" s="35"/>
      <c r="R144" s="35"/>
      <c r="S144" s="35"/>
      <c r="T144" s="35"/>
      <c r="U144" s="35"/>
    </row>
    <row r="145" spans="1:21" x14ac:dyDescent="0.25">
      <c r="A145" s="35"/>
      <c r="B145" s="35"/>
      <c r="C145" s="35"/>
      <c r="D145" s="35"/>
      <c r="E145" s="35"/>
      <c r="F145" s="35"/>
      <c r="G145" s="35"/>
      <c r="H145" s="35"/>
      <c r="I145" s="72"/>
      <c r="J145" s="72"/>
      <c r="K145" s="35"/>
      <c r="L145" s="35"/>
      <c r="M145" s="35"/>
      <c r="N145" s="35"/>
      <c r="O145" s="35"/>
      <c r="P145" s="35"/>
      <c r="Q145" s="35"/>
      <c r="R145" s="35"/>
      <c r="S145" s="35"/>
      <c r="T145" s="35"/>
      <c r="U145" s="35"/>
    </row>
    <row r="146" spans="1:21" x14ac:dyDescent="0.25">
      <c r="A146" s="35"/>
      <c r="B146" s="35"/>
      <c r="C146" s="35"/>
      <c r="D146" s="35"/>
      <c r="E146" s="35"/>
      <c r="F146" s="35"/>
      <c r="G146" s="35"/>
      <c r="H146" s="35"/>
      <c r="I146" s="72"/>
      <c r="J146" s="72"/>
      <c r="K146" s="35"/>
      <c r="L146" s="35"/>
      <c r="M146" s="35"/>
      <c r="N146" s="35"/>
      <c r="O146" s="35"/>
      <c r="P146" s="35"/>
      <c r="Q146" s="35"/>
      <c r="R146" s="35"/>
      <c r="S146" s="35"/>
      <c r="T146" s="35"/>
      <c r="U146" s="35"/>
    </row>
    <row r="147" spans="1:21" x14ac:dyDescent="0.25">
      <c r="A147" s="35"/>
      <c r="B147" s="35"/>
      <c r="C147" s="35"/>
      <c r="D147" s="35"/>
      <c r="E147" s="35"/>
      <c r="F147" s="35"/>
      <c r="G147" s="35"/>
      <c r="H147" s="35"/>
      <c r="I147" s="72"/>
      <c r="J147" s="72"/>
      <c r="K147" s="35"/>
      <c r="L147" s="35"/>
      <c r="M147" s="35"/>
      <c r="N147" s="35"/>
      <c r="O147" s="35"/>
      <c r="P147" s="35"/>
      <c r="Q147" s="35"/>
      <c r="R147" s="35"/>
      <c r="S147" s="35"/>
      <c r="T147" s="35"/>
      <c r="U147" s="35"/>
    </row>
    <row r="148" spans="1:21" x14ac:dyDescent="0.25">
      <c r="A148" s="35"/>
      <c r="B148" s="35"/>
      <c r="C148" s="35"/>
      <c r="D148" s="35"/>
      <c r="E148" s="35"/>
      <c r="F148" s="35"/>
      <c r="G148" s="35"/>
      <c r="H148" s="35"/>
      <c r="I148" s="72"/>
      <c r="J148" s="72"/>
      <c r="K148" s="35"/>
      <c r="L148" s="35"/>
      <c r="M148" s="35"/>
      <c r="N148" s="35"/>
      <c r="O148" s="35"/>
      <c r="P148" s="35"/>
      <c r="Q148" s="35"/>
      <c r="R148" s="35"/>
      <c r="S148" s="35"/>
      <c r="T148" s="35"/>
      <c r="U148" s="35"/>
    </row>
    <row r="149" spans="1:21" x14ac:dyDescent="0.25">
      <c r="A149" s="35"/>
      <c r="B149" s="35"/>
      <c r="C149" s="35"/>
      <c r="D149" s="35"/>
      <c r="E149" s="35"/>
      <c r="F149" s="35"/>
      <c r="G149" s="35"/>
      <c r="H149" s="35"/>
      <c r="I149" s="72"/>
      <c r="J149" s="72"/>
      <c r="K149" s="35"/>
      <c r="L149" s="35"/>
      <c r="M149" s="35"/>
      <c r="N149" s="35"/>
      <c r="O149" s="35"/>
      <c r="P149" s="35"/>
      <c r="Q149" s="35"/>
      <c r="R149" s="35"/>
      <c r="S149" s="35"/>
      <c r="T149" s="35"/>
      <c r="U149" s="35"/>
    </row>
    <row r="150" spans="1:21" x14ac:dyDescent="0.25">
      <c r="A150" s="35"/>
      <c r="B150" s="35"/>
      <c r="C150" s="35"/>
      <c r="D150" s="35"/>
      <c r="E150" s="35"/>
      <c r="F150" s="35"/>
      <c r="G150" s="35"/>
      <c r="H150" s="35"/>
      <c r="I150" s="72"/>
      <c r="J150" s="72"/>
      <c r="K150" s="35"/>
      <c r="L150" s="35"/>
      <c r="M150" s="35"/>
      <c r="N150" s="35"/>
      <c r="O150" s="35"/>
      <c r="P150" s="35"/>
      <c r="Q150" s="35"/>
      <c r="R150" s="35"/>
      <c r="S150" s="35"/>
      <c r="T150" s="35"/>
      <c r="U150" s="35"/>
    </row>
    <row r="151" spans="1:21" x14ac:dyDescent="0.25">
      <c r="A151" s="35"/>
      <c r="B151" s="35"/>
      <c r="C151" s="35"/>
      <c r="D151" s="35"/>
      <c r="E151" s="35"/>
      <c r="F151" s="35"/>
      <c r="G151" s="35"/>
      <c r="H151" s="35"/>
      <c r="I151" s="72"/>
      <c r="J151" s="72"/>
      <c r="K151" s="35"/>
      <c r="L151" s="35"/>
      <c r="M151" s="35"/>
      <c r="N151" s="35"/>
      <c r="O151" s="35"/>
      <c r="P151" s="35"/>
      <c r="Q151" s="35"/>
      <c r="R151" s="35"/>
      <c r="S151" s="35"/>
      <c r="T151" s="35"/>
      <c r="U151" s="35"/>
    </row>
    <row r="152" spans="1:21" x14ac:dyDescent="0.25">
      <c r="A152" s="35"/>
      <c r="B152" s="35"/>
      <c r="C152" s="35"/>
      <c r="D152" s="35"/>
      <c r="E152" s="35"/>
      <c r="F152" s="35"/>
      <c r="G152" s="35"/>
      <c r="H152" s="35"/>
      <c r="I152" s="72"/>
      <c r="J152" s="72"/>
      <c r="K152" s="35"/>
      <c r="L152" s="35"/>
      <c r="M152" s="35"/>
      <c r="N152" s="35"/>
      <c r="O152" s="35"/>
      <c r="P152" s="35"/>
      <c r="Q152" s="35"/>
      <c r="R152" s="35"/>
      <c r="S152" s="35"/>
      <c r="T152" s="35"/>
      <c r="U152" s="35"/>
    </row>
    <row r="153" spans="1:21" x14ac:dyDescent="0.25">
      <c r="A153" s="35"/>
      <c r="B153" s="35"/>
      <c r="C153" s="35"/>
      <c r="D153" s="35"/>
      <c r="E153" s="35"/>
      <c r="F153" s="35"/>
      <c r="G153" s="35"/>
      <c r="H153" s="35"/>
      <c r="I153" s="72"/>
      <c r="J153" s="72"/>
      <c r="K153" s="35"/>
      <c r="L153" s="35"/>
      <c r="M153" s="35"/>
      <c r="N153" s="35"/>
      <c r="O153" s="35"/>
      <c r="P153" s="35"/>
      <c r="Q153" s="35"/>
      <c r="R153" s="35"/>
      <c r="S153" s="35"/>
      <c r="T153" s="35"/>
      <c r="U153" s="35"/>
    </row>
    <row r="154" spans="1:21" x14ac:dyDescent="0.25">
      <c r="A154" s="35"/>
      <c r="B154" s="35"/>
      <c r="C154" s="35"/>
      <c r="D154" s="35"/>
      <c r="E154" s="35"/>
      <c r="F154" s="35"/>
      <c r="G154" s="35"/>
      <c r="H154" s="35"/>
      <c r="I154" s="72"/>
      <c r="J154" s="72"/>
      <c r="K154" s="35"/>
      <c r="L154" s="35"/>
      <c r="M154" s="35"/>
      <c r="N154" s="35"/>
      <c r="O154" s="35"/>
      <c r="P154" s="35"/>
      <c r="Q154" s="35"/>
      <c r="R154" s="35"/>
      <c r="S154" s="35"/>
      <c r="T154" s="35"/>
      <c r="U154" s="35"/>
    </row>
    <row r="155" spans="1:21" x14ac:dyDescent="0.25">
      <c r="A155" s="35"/>
      <c r="B155" s="35"/>
      <c r="C155" s="35"/>
      <c r="D155" s="35"/>
      <c r="E155" s="35"/>
      <c r="F155" s="35"/>
      <c r="G155" s="35"/>
      <c r="H155" s="35"/>
      <c r="I155" s="72"/>
      <c r="J155" s="72"/>
      <c r="K155" s="35"/>
      <c r="L155" s="35"/>
      <c r="M155" s="35"/>
      <c r="N155" s="35"/>
      <c r="O155" s="35"/>
      <c r="P155" s="35"/>
      <c r="Q155" s="35"/>
      <c r="R155" s="35"/>
      <c r="S155" s="35"/>
      <c r="T155" s="35"/>
      <c r="U155" s="35"/>
    </row>
    <row r="156" spans="1:21" x14ac:dyDescent="0.25">
      <c r="A156" s="35"/>
      <c r="B156" s="35"/>
      <c r="C156" s="35"/>
      <c r="D156" s="35"/>
      <c r="E156" s="35"/>
      <c r="F156" s="35"/>
      <c r="G156" s="35"/>
      <c r="H156" s="35"/>
      <c r="I156" s="72"/>
      <c r="J156" s="72"/>
      <c r="K156" s="35"/>
      <c r="L156" s="35"/>
      <c r="M156" s="35"/>
      <c r="N156" s="35"/>
      <c r="O156" s="35"/>
      <c r="P156" s="35"/>
      <c r="Q156" s="35"/>
      <c r="R156" s="35"/>
      <c r="S156" s="35"/>
      <c r="T156" s="35"/>
      <c r="U156" s="35"/>
    </row>
    <row r="157" spans="1:21" x14ac:dyDescent="0.25">
      <c r="A157" s="35"/>
      <c r="B157" s="35"/>
      <c r="C157" s="35"/>
      <c r="D157" s="35"/>
      <c r="E157" s="35"/>
      <c r="F157" s="35"/>
      <c r="G157" s="35"/>
      <c r="H157" s="35"/>
      <c r="I157" s="72"/>
      <c r="J157" s="72"/>
      <c r="K157" s="35"/>
      <c r="L157" s="35"/>
      <c r="M157" s="35"/>
      <c r="N157" s="35"/>
      <c r="O157" s="35"/>
      <c r="P157" s="35"/>
      <c r="Q157" s="35"/>
      <c r="R157" s="35"/>
      <c r="S157" s="35"/>
      <c r="T157" s="35"/>
      <c r="U157" s="35"/>
    </row>
    <row r="158" spans="1:21" x14ac:dyDescent="0.25">
      <c r="A158" s="35"/>
      <c r="B158" s="35"/>
      <c r="C158" s="35"/>
      <c r="D158" s="35"/>
      <c r="E158" s="35"/>
      <c r="F158" s="35"/>
      <c r="G158" s="35"/>
      <c r="H158" s="35"/>
      <c r="I158" s="72"/>
      <c r="J158" s="72"/>
      <c r="K158" s="35"/>
      <c r="L158" s="35"/>
      <c r="M158" s="35"/>
      <c r="N158" s="35"/>
      <c r="O158" s="35"/>
      <c r="P158" s="35"/>
      <c r="Q158" s="35"/>
      <c r="R158" s="35"/>
      <c r="S158" s="35"/>
      <c r="T158" s="35"/>
      <c r="U158" s="35"/>
    </row>
    <row r="159" spans="1:21" x14ac:dyDescent="0.25">
      <c r="A159" s="35"/>
      <c r="B159" s="35"/>
      <c r="C159" s="35"/>
      <c r="D159" s="35"/>
      <c r="E159" s="35"/>
      <c r="F159" s="35"/>
      <c r="G159" s="35"/>
      <c r="H159" s="35"/>
      <c r="I159" s="72"/>
      <c r="J159" s="72"/>
      <c r="K159" s="35"/>
      <c r="L159" s="35"/>
      <c r="M159" s="35"/>
      <c r="N159" s="35"/>
      <c r="O159" s="35"/>
      <c r="P159" s="35"/>
      <c r="Q159" s="35"/>
      <c r="R159" s="35"/>
      <c r="S159" s="35"/>
      <c r="T159" s="35"/>
      <c r="U159" s="35"/>
    </row>
    <row r="160" spans="1:21" x14ac:dyDescent="0.25">
      <c r="A160" s="35"/>
      <c r="B160" s="35"/>
      <c r="C160" s="35"/>
      <c r="D160" s="35"/>
      <c r="E160" s="35"/>
      <c r="F160" s="35"/>
      <c r="G160" s="35"/>
      <c r="H160" s="35"/>
      <c r="I160" s="72"/>
      <c r="J160" s="72"/>
      <c r="K160" s="35"/>
      <c r="L160" s="35"/>
      <c r="M160" s="35"/>
      <c r="N160" s="117"/>
      <c r="O160" s="35"/>
      <c r="P160" s="35"/>
      <c r="Q160" s="35"/>
      <c r="R160" s="35"/>
      <c r="S160" s="35"/>
      <c r="T160" s="35"/>
      <c r="U160" s="35"/>
    </row>
    <row r="161" spans="1:21" x14ac:dyDescent="0.25">
      <c r="A161" s="35"/>
      <c r="B161" s="35"/>
      <c r="C161" s="35"/>
      <c r="D161" s="35"/>
      <c r="E161" s="35"/>
      <c r="F161" s="35"/>
      <c r="G161" s="35"/>
      <c r="H161" s="35"/>
      <c r="I161" s="72"/>
      <c r="J161" s="72"/>
      <c r="K161" s="35"/>
      <c r="L161" s="35"/>
      <c r="M161" s="35"/>
      <c r="N161" s="117"/>
      <c r="O161" s="35"/>
      <c r="P161" s="35"/>
      <c r="Q161" s="35"/>
      <c r="R161" s="35"/>
      <c r="S161" s="35"/>
      <c r="T161" s="35"/>
      <c r="U161" s="35"/>
    </row>
    <row r="162" spans="1:21" x14ac:dyDescent="0.25">
      <c r="A162" s="35"/>
      <c r="B162" s="35"/>
      <c r="C162" s="35"/>
      <c r="D162" s="35"/>
      <c r="E162" s="35"/>
      <c r="F162" s="35"/>
      <c r="G162" s="35"/>
      <c r="H162" s="35"/>
      <c r="I162" s="72"/>
      <c r="J162" s="72"/>
      <c r="K162" s="35"/>
      <c r="L162" s="35"/>
      <c r="M162" s="35"/>
      <c r="N162" s="117"/>
      <c r="O162" s="35"/>
      <c r="P162" s="35"/>
      <c r="Q162" s="35"/>
      <c r="R162" s="35"/>
      <c r="S162" s="35"/>
      <c r="T162" s="35"/>
      <c r="U162" s="35"/>
    </row>
    <row r="163" spans="1:21" x14ac:dyDescent="0.25">
      <c r="A163" s="35"/>
      <c r="B163" s="35"/>
      <c r="C163" s="35"/>
      <c r="D163" s="35"/>
      <c r="E163" s="35"/>
      <c r="F163" s="35"/>
      <c r="G163" s="35"/>
      <c r="H163" s="35"/>
      <c r="I163" s="72"/>
      <c r="J163" s="72"/>
      <c r="K163" s="35"/>
      <c r="L163" s="35"/>
      <c r="M163" s="35"/>
      <c r="N163" s="117"/>
      <c r="O163" s="35"/>
      <c r="P163" s="35"/>
      <c r="Q163" s="35"/>
      <c r="R163" s="35"/>
      <c r="S163" s="35"/>
      <c r="T163" s="35"/>
      <c r="U163" s="35"/>
    </row>
    <row r="164" spans="1:21" x14ac:dyDescent="0.25">
      <c r="A164" s="35"/>
      <c r="B164" s="35"/>
      <c r="C164" s="35"/>
      <c r="D164" s="35"/>
      <c r="E164" s="35"/>
      <c r="F164" s="35"/>
      <c r="G164" s="35"/>
      <c r="H164" s="35"/>
      <c r="I164" s="72"/>
      <c r="J164" s="72"/>
      <c r="K164" s="35"/>
      <c r="L164" s="35"/>
      <c r="M164" s="35"/>
      <c r="N164" s="117"/>
      <c r="O164" s="35"/>
      <c r="P164" s="35"/>
      <c r="Q164" s="35"/>
      <c r="R164" s="35"/>
      <c r="S164" s="35"/>
      <c r="T164" s="35"/>
      <c r="U164" s="35"/>
    </row>
    <row r="165" spans="1:21" x14ac:dyDescent="0.25">
      <c r="A165" s="35"/>
      <c r="B165" s="35"/>
      <c r="C165" s="35"/>
      <c r="D165" s="35"/>
      <c r="E165" s="35"/>
      <c r="F165" s="35"/>
      <c r="G165" s="35"/>
      <c r="H165" s="35"/>
      <c r="I165" s="72"/>
      <c r="J165" s="72"/>
      <c r="K165" s="35"/>
      <c r="L165" s="35"/>
      <c r="M165" s="35"/>
      <c r="N165" s="117"/>
      <c r="O165" s="35"/>
      <c r="P165" s="35"/>
      <c r="Q165" s="35"/>
      <c r="R165" s="35"/>
      <c r="S165" s="35"/>
      <c r="T165" s="35"/>
      <c r="U165" s="35"/>
    </row>
    <row r="166" spans="1:21" x14ac:dyDescent="0.25">
      <c r="A166" s="35"/>
      <c r="B166" s="35"/>
      <c r="C166" s="35"/>
      <c r="D166" s="35"/>
      <c r="E166" s="35"/>
      <c r="F166" s="35"/>
      <c r="G166" s="35"/>
      <c r="H166" s="35"/>
      <c r="I166" s="72"/>
      <c r="J166" s="72"/>
      <c r="K166" s="35"/>
      <c r="L166" s="35"/>
      <c r="M166" s="35"/>
      <c r="N166" s="117"/>
      <c r="O166" s="35"/>
      <c r="P166" s="35"/>
      <c r="Q166" s="35"/>
      <c r="R166" s="35"/>
      <c r="S166" s="35"/>
      <c r="T166" s="35"/>
      <c r="U166" s="35"/>
    </row>
    <row r="167" spans="1:21" x14ac:dyDescent="0.25">
      <c r="A167" s="35"/>
      <c r="B167" s="35"/>
      <c r="C167" s="35"/>
      <c r="D167" s="35"/>
      <c r="E167" s="35"/>
      <c r="F167" s="35"/>
      <c r="G167" s="35"/>
      <c r="H167" s="35"/>
      <c r="I167" s="72"/>
      <c r="J167" s="72"/>
      <c r="K167" s="35"/>
      <c r="L167" s="35"/>
      <c r="M167" s="35"/>
      <c r="N167" s="117"/>
      <c r="O167" s="35"/>
      <c r="P167" s="35"/>
      <c r="Q167" s="35"/>
      <c r="R167" s="35"/>
      <c r="S167" s="35"/>
      <c r="T167" s="35"/>
      <c r="U167" s="35"/>
    </row>
    <row r="168" spans="1:21" x14ac:dyDescent="0.25">
      <c r="A168" s="35"/>
      <c r="B168" s="35"/>
      <c r="C168" s="35"/>
      <c r="D168" s="35"/>
      <c r="E168" s="35"/>
      <c r="F168" s="35"/>
      <c r="G168" s="35"/>
      <c r="H168" s="35"/>
      <c r="I168" s="72"/>
      <c r="J168" s="72"/>
      <c r="K168" s="35"/>
      <c r="L168" s="35"/>
      <c r="M168" s="35"/>
      <c r="N168" s="117"/>
      <c r="O168" s="35"/>
      <c r="P168" s="35"/>
      <c r="Q168" s="35"/>
      <c r="R168" s="35"/>
      <c r="S168" s="35"/>
      <c r="T168" s="35"/>
      <c r="U168" s="35"/>
    </row>
    <row r="169" spans="1:21" x14ac:dyDescent="0.25">
      <c r="A169" s="35"/>
      <c r="B169" s="35"/>
      <c r="C169" s="35"/>
      <c r="D169" s="35"/>
      <c r="E169" s="35"/>
      <c r="F169" s="35"/>
      <c r="G169" s="35"/>
      <c r="H169" s="35"/>
      <c r="I169" s="72"/>
      <c r="J169" s="72"/>
      <c r="K169" s="35"/>
      <c r="L169" s="35"/>
      <c r="M169" s="35"/>
      <c r="N169" s="117"/>
      <c r="O169" s="35"/>
      <c r="P169" s="35"/>
      <c r="Q169" s="35"/>
      <c r="R169" s="35"/>
      <c r="S169" s="35"/>
      <c r="T169" s="35"/>
      <c r="U169" s="35"/>
    </row>
    <row r="170" spans="1:21" x14ac:dyDescent="0.25">
      <c r="A170" s="35"/>
      <c r="B170" s="35"/>
      <c r="C170" s="35"/>
      <c r="D170" s="35"/>
      <c r="E170" s="35"/>
      <c r="F170" s="35"/>
      <c r="G170" s="35"/>
      <c r="H170" s="35"/>
      <c r="I170" s="72"/>
      <c r="J170" s="72"/>
      <c r="K170" s="35"/>
      <c r="L170" s="35"/>
      <c r="M170" s="35"/>
      <c r="N170" s="117"/>
      <c r="O170" s="35"/>
      <c r="P170" s="35"/>
      <c r="Q170" s="35"/>
      <c r="R170" s="35"/>
      <c r="S170" s="35"/>
      <c r="T170" s="35"/>
      <c r="U170" s="35"/>
    </row>
    <row r="171" spans="1:21" x14ac:dyDescent="0.25">
      <c r="A171" s="35"/>
      <c r="B171" s="35"/>
      <c r="C171" s="35"/>
      <c r="D171" s="35"/>
      <c r="E171" s="35"/>
      <c r="F171" s="35"/>
      <c r="G171" s="35"/>
      <c r="H171" s="35"/>
      <c r="I171" s="72"/>
      <c r="J171" s="72"/>
      <c r="K171" s="35"/>
      <c r="L171" s="35"/>
      <c r="M171" s="35"/>
      <c r="N171" s="35"/>
      <c r="O171" s="35"/>
      <c r="P171" s="35"/>
      <c r="Q171" s="35"/>
      <c r="R171" s="35"/>
      <c r="S171" s="35"/>
      <c r="T171" s="35"/>
      <c r="U171" s="35"/>
    </row>
    <row r="172" spans="1:21" x14ac:dyDescent="0.25">
      <c r="A172" s="35"/>
      <c r="B172" s="35"/>
      <c r="C172" s="35"/>
      <c r="D172" s="35"/>
      <c r="E172" s="35"/>
      <c r="F172" s="35"/>
      <c r="G172" s="35"/>
      <c r="H172" s="35"/>
      <c r="I172" s="72"/>
      <c r="J172" s="72"/>
      <c r="K172" s="35"/>
      <c r="L172" s="35"/>
      <c r="M172" s="35"/>
      <c r="N172" s="117"/>
      <c r="O172" s="35"/>
      <c r="P172" s="35"/>
      <c r="Q172" s="35"/>
      <c r="R172" s="35"/>
      <c r="S172" s="35"/>
      <c r="T172" s="35"/>
      <c r="U172" s="35"/>
    </row>
    <row r="173" spans="1:21" x14ac:dyDescent="0.25">
      <c r="A173" s="35"/>
      <c r="B173" s="35"/>
      <c r="C173" s="35"/>
      <c r="D173" s="35"/>
      <c r="E173" s="35"/>
      <c r="F173" s="35"/>
      <c r="G173" s="35"/>
      <c r="H173" s="35"/>
      <c r="I173" s="72"/>
      <c r="J173" s="72"/>
      <c r="K173" s="35"/>
      <c r="L173" s="35"/>
      <c r="M173" s="35"/>
      <c r="N173" s="117"/>
      <c r="O173" s="35"/>
      <c r="P173" s="35"/>
      <c r="Q173" s="35"/>
      <c r="R173" s="35"/>
      <c r="S173" s="35"/>
      <c r="T173" s="35"/>
      <c r="U173" s="35"/>
    </row>
    <row r="174" spans="1:21" x14ac:dyDescent="0.25">
      <c r="A174" s="35"/>
      <c r="B174" s="35"/>
      <c r="C174" s="35"/>
      <c r="D174" s="35"/>
      <c r="E174" s="35"/>
      <c r="F174" s="35"/>
      <c r="G174" s="35"/>
      <c r="H174" s="35"/>
      <c r="I174" s="72"/>
      <c r="J174" s="72"/>
      <c r="K174" s="35"/>
      <c r="L174" s="35"/>
      <c r="M174" s="35"/>
      <c r="N174" s="117"/>
      <c r="O174" s="35"/>
      <c r="P174" s="35"/>
      <c r="Q174" s="35"/>
      <c r="R174" s="35"/>
      <c r="S174" s="35"/>
      <c r="T174" s="35"/>
      <c r="U174" s="35"/>
    </row>
    <row r="175" spans="1:21" x14ac:dyDescent="0.25">
      <c r="A175" s="35"/>
      <c r="B175" s="35"/>
      <c r="C175" s="35"/>
      <c r="D175" s="35"/>
      <c r="E175" s="35"/>
      <c r="F175" s="35"/>
      <c r="G175" s="35"/>
      <c r="H175" s="35"/>
      <c r="I175" s="72"/>
      <c r="J175" s="72"/>
      <c r="K175" s="35"/>
      <c r="L175" s="35"/>
      <c r="M175" s="35"/>
      <c r="N175" s="117"/>
      <c r="O175" s="35"/>
      <c r="P175" s="35"/>
      <c r="Q175" s="35"/>
      <c r="R175" s="35"/>
      <c r="S175" s="35"/>
      <c r="T175" s="35"/>
      <c r="U175" s="35"/>
    </row>
    <row r="176" spans="1:21" x14ac:dyDescent="0.25">
      <c r="A176" s="35"/>
      <c r="B176" s="35"/>
      <c r="C176" s="35"/>
      <c r="D176" s="35"/>
      <c r="E176" s="35"/>
      <c r="F176" s="35"/>
      <c r="G176" s="35"/>
      <c r="H176" s="35"/>
      <c r="I176" s="72"/>
      <c r="J176" s="72"/>
      <c r="K176" s="35"/>
      <c r="L176" s="35"/>
      <c r="M176" s="35"/>
      <c r="N176" s="117"/>
      <c r="O176" s="35"/>
      <c r="P176" s="35"/>
      <c r="Q176" s="35"/>
      <c r="R176" s="35"/>
      <c r="S176" s="35"/>
      <c r="T176" s="35"/>
      <c r="U176" s="35"/>
    </row>
    <row r="177" spans="1:21" x14ac:dyDescent="0.25">
      <c r="A177" s="35"/>
      <c r="B177" s="35"/>
      <c r="C177" s="35"/>
      <c r="D177" s="35"/>
      <c r="E177" s="35"/>
      <c r="F177" s="35"/>
      <c r="G177" s="35"/>
      <c r="H177" s="35"/>
      <c r="I177" s="72"/>
      <c r="J177" s="72"/>
      <c r="K177" s="35"/>
      <c r="L177" s="35"/>
      <c r="M177" s="35"/>
      <c r="N177" s="117"/>
      <c r="O177" s="35"/>
      <c r="P177" s="35"/>
      <c r="Q177" s="35"/>
      <c r="R177" s="35"/>
      <c r="S177" s="35"/>
      <c r="T177" s="35"/>
      <c r="U177" s="35"/>
    </row>
    <row r="178" spans="1:21" x14ac:dyDescent="0.25">
      <c r="A178" s="35"/>
      <c r="B178" s="35"/>
      <c r="C178" s="35"/>
      <c r="D178" s="35"/>
      <c r="E178" s="35"/>
      <c r="F178" s="35"/>
      <c r="G178" s="35"/>
      <c r="H178" s="35"/>
      <c r="I178" s="72"/>
      <c r="J178" s="72"/>
      <c r="K178" s="35"/>
      <c r="L178" s="35"/>
      <c r="M178" s="35"/>
      <c r="N178" s="117"/>
      <c r="O178" s="35"/>
      <c r="P178" s="35"/>
      <c r="Q178" s="35"/>
      <c r="R178" s="35"/>
      <c r="S178" s="35"/>
      <c r="T178" s="35"/>
      <c r="U178" s="35"/>
    </row>
    <row r="179" spans="1:21" x14ac:dyDescent="0.25">
      <c r="A179" s="35"/>
      <c r="B179" s="35"/>
      <c r="C179" s="35"/>
      <c r="D179" s="35"/>
      <c r="E179" s="35"/>
      <c r="F179" s="35"/>
      <c r="G179" s="35"/>
      <c r="H179" s="35"/>
      <c r="I179" s="72"/>
      <c r="J179" s="72"/>
      <c r="K179" s="35"/>
      <c r="L179" s="35"/>
      <c r="M179" s="35"/>
      <c r="N179" s="117"/>
      <c r="O179" s="35"/>
      <c r="P179" s="35"/>
      <c r="Q179" s="35"/>
      <c r="R179" s="35"/>
      <c r="S179" s="35"/>
      <c r="T179" s="35"/>
      <c r="U179" s="35"/>
    </row>
    <row r="180" spans="1:21" x14ac:dyDescent="0.25">
      <c r="A180" s="35"/>
      <c r="B180" s="35"/>
      <c r="C180" s="35"/>
      <c r="D180" s="35"/>
      <c r="E180" s="35"/>
      <c r="F180" s="35"/>
      <c r="G180" s="35"/>
      <c r="H180" s="35"/>
      <c r="I180" s="72"/>
      <c r="J180" s="72"/>
      <c r="K180" s="35"/>
      <c r="L180" s="35"/>
      <c r="M180" s="35"/>
      <c r="N180" s="117"/>
      <c r="O180" s="35"/>
      <c r="P180" s="35"/>
      <c r="Q180" s="35"/>
      <c r="R180" s="35"/>
      <c r="S180" s="35"/>
      <c r="T180" s="35"/>
      <c r="U180" s="35"/>
    </row>
    <row r="181" spans="1:21" x14ac:dyDescent="0.25">
      <c r="A181" s="35"/>
      <c r="B181" s="35"/>
      <c r="C181" s="35"/>
      <c r="D181" s="35"/>
      <c r="E181" s="35"/>
      <c r="F181" s="35"/>
      <c r="G181" s="35"/>
      <c r="H181" s="35"/>
      <c r="I181" s="72"/>
      <c r="J181" s="72"/>
      <c r="K181" s="35"/>
      <c r="L181" s="35"/>
      <c r="M181" s="35"/>
      <c r="N181" s="35"/>
      <c r="O181" s="35"/>
      <c r="P181" s="35"/>
      <c r="Q181" s="35"/>
      <c r="R181" s="35"/>
      <c r="S181" s="35"/>
      <c r="T181" s="35"/>
      <c r="U181" s="35"/>
    </row>
    <row r="182" spans="1:21" x14ac:dyDescent="0.25">
      <c r="A182" s="35"/>
      <c r="B182" s="35"/>
      <c r="C182" s="35"/>
      <c r="D182" s="35"/>
      <c r="E182" s="35"/>
      <c r="F182" s="35"/>
      <c r="G182" s="35"/>
      <c r="H182" s="35"/>
      <c r="I182" s="72"/>
      <c r="J182" s="72"/>
      <c r="K182" s="35"/>
      <c r="L182" s="35"/>
      <c r="M182" s="35"/>
      <c r="N182" s="35"/>
      <c r="O182" s="35"/>
      <c r="P182" s="35"/>
      <c r="Q182" s="35"/>
      <c r="R182" s="35"/>
      <c r="S182" s="35"/>
      <c r="T182" s="35"/>
      <c r="U182" s="35"/>
    </row>
    <row r="183" spans="1:21" x14ac:dyDescent="0.25">
      <c r="A183" s="35"/>
      <c r="B183" s="35"/>
      <c r="C183" s="35"/>
      <c r="D183" s="35"/>
      <c r="E183" s="35"/>
      <c r="F183" s="35"/>
      <c r="G183" s="35"/>
      <c r="H183" s="35"/>
      <c r="I183" s="72"/>
      <c r="J183" s="72"/>
      <c r="K183" s="35"/>
      <c r="L183" s="35"/>
      <c r="M183" s="35"/>
      <c r="N183" s="117"/>
      <c r="O183" s="35"/>
      <c r="P183" s="35"/>
      <c r="Q183" s="35"/>
      <c r="R183" s="35"/>
      <c r="S183" s="35"/>
      <c r="T183" s="35"/>
      <c r="U183" s="35"/>
    </row>
    <row r="184" spans="1:21" x14ac:dyDescent="0.25">
      <c r="A184" s="35"/>
      <c r="B184" s="35"/>
      <c r="C184" s="35"/>
      <c r="D184" s="35"/>
      <c r="E184" s="35"/>
      <c r="F184" s="35"/>
      <c r="G184" s="35"/>
      <c r="H184" s="35"/>
      <c r="I184" s="72"/>
      <c r="J184" s="72"/>
      <c r="K184" s="35"/>
      <c r="L184" s="35"/>
      <c r="M184" s="35"/>
      <c r="N184" s="117"/>
      <c r="O184" s="35"/>
      <c r="P184" s="35"/>
      <c r="Q184" s="35"/>
      <c r="R184" s="35"/>
      <c r="S184" s="35"/>
      <c r="T184" s="35"/>
      <c r="U184" s="35"/>
    </row>
    <row r="185" spans="1:21" x14ac:dyDescent="0.25">
      <c r="A185" s="35"/>
      <c r="B185" s="35"/>
      <c r="C185" s="35"/>
      <c r="D185" s="35"/>
      <c r="E185" s="35"/>
      <c r="F185" s="35"/>
      <c r="G185" s="35"/>
      <c r="H185" s="35"/>
      <c r="I185" s="72"/>
      <c r="J185" s="72"/>
      <c r="K185" s="35"/>
      <c r="L185" s="35"/>
      <c r="M185" s="35"/>
      <c r="N185" s="117"/>
      <c r="O185" s="35"/>
      <c r="P185" s="35"/>
      <c r="Q185" s="35"/>
      <c r="R185" s="35"/>
      <c r="S185" s="35"/>
      <c r="T185" s="35"/>
      <c r="U185" s="35"/>
    </row>
    <row r="186" spans="1:21" x14ac:dyDescent="0.25">
      <c r="A186" s="35"/>
      <c r="B186" s="35"/>
      <c r="C186" s="35"/>
      <c r="D186" s="35"/>
      <c r="E186" s="35"/>
      <c r="F186" s="35"/>
      <c r="G186" s="35"/>
      <c r="H186" s="35"/>
      <c r="I186" s="72"/>
      <c r="J186" s="72"/>
      <c r="K186" s="35"/>
      <c r="L186" s="35"/>
      <c r="M186" s="35"/>
      <c r="N186" s="117"/>
      <c r="O186" s="35"/>
      <c r="P186" s="35"/>
      <c r="Q186" s="35"/>
      <c r="R186" s="35"/>
      <c r="S186" s="35"/>
      <c r="T186" s="35"/>
      <c r="U186" s="35"/>
    </row>
    <row r="187" spans="1:21" x14ac:dyDescent="0.25">
      <c r="A187" s="35"/>
      <c r="B187" s="35"/>
      <c r="C187" s="35"/>
      <c r="D187" s="35"/>
      <c r="E187" s="35"/>
      <c r="F187" s="35"/>
      <c r="G187" s="35"/>
      <c r="H187" s="35"/>
      <c r="I187" s="72"/>
      <c r="J187" s="72"/>
      <c r="K187" s="35"/>
      <c r="L187" s="35"/>
      <c r="M187" s="35"/>
      <c r="N187" s="35"/>
      <c r="O187" s="35"/>
      <c r="P187" s="35"/>
      <c r="Q187" s="35"/>
      <c r="R187" s="35"/>
      <c r="S187" s="35"/>
      <c r="T187" s="35"/>
      <c r="U187" s="35"/>
    </row>
    <row r="188" spans="1:21" x14ac:dyDescent="0.25">
      <c r="A188" s="35"/>
      <c r="B188" s="35"/>
      <c r="C188" s="35"/>
      <c r="D188" s="35"/>
      <c r="E188" s="35"/>
      <c r="F188" s="35"/>
      <c r="G188" s="35"/>
      <c r="H188" s="35"/>
      <c r="I188" s="72"/>
      <c r="J188" s="72"/>
      <c r="K188" s="35"/>
      <c r="L188" s="35"/>
      <c r="M188" s="35"/>
      <c r="N188" s="35"/>
      <c r="O188" s="35"/>
      <c r="P188" s="35"/>
      <c r="Q188" s="35"/>
      <c r="R188" s="35"/>
      <c r="S188" s="35"/>
      <c r="T188" s="35"/>
      <c r="U188" s="35"/>
    </row>
    <row r="189" spans="1:21" x14ac:dyDescent="0.25">
      <c r="A189" s="35"/>
      <c r="B189" s="35"/>
      <c r="C189" s="35"/>
      <c r="D189" s="35"/>
      <c r="E189" s="35"/>
      <c r="F189" s="35"/>
      <c r="G189" s="35"/>
      <c r="H189" s="35"/>
      <c r="I189" s="72"/>
      <c r="J189" s="72"/>
      <c r="K189" s="35"/>
      <c r="L189" s="35"/>
      <c r="M189" s="35"/>
      <c r="N189" s="35"/>
      <c r="O189" s="35"/>
      <c r="P189" s="35"/>
      <c r="Q189" s="35"/>
      <c r="R189" s="35"/>
      <c r="S189" s="35"/>
      <c r="T189" s="35"/>
      <c r="U189" s="35"/>
    </row>
    <row r="190" spans="1:21" x14ac:dyDescent="0.25">
      <c r="A190" s="35"/>
      <c r="B190" s="35"/>
      <c r="C190" s="35"/>
      <c r="D190" s="35"/>
      <c r="E190" s="35"/>
      <c r="F190" s="35"/>
      <c r="G190" s="35"/>
      <c r="H190" s="35"/>
      <c r="I190" s="72"/>
      <c r="J190" s="72"/>
      <c r="K190" s="35"/>
      <c r="L190" s="35"/>
      <c r="M190" s="35"/>
      <c r="N190" s="35"/>
      <c r="O190" s="35"/>
      <c r="P190" s="35"/>
      <c r="Q190" s="35"/>
      <c r="R190" s="35"/>
      <c r="S190" s="35"/>
      <c r="T190" s="35"/>
      <c r="U190" s="35"/>
    </row>
    <row r="191" spans="1:21" x14ac:dyDescent="0.25">
      <c r="A191" s="35"/>
      <c r="B191" s="35"/>
      <c r="C191" s="35"/>
      <c r="D191" s="35"/>
      <c r="E191" s="35"/>
      <c r="F191" s="35"/>
      <c r="G191" s="35"/>
      <c r="H191" s="35"/>
      <c r="I191" s="72"/>
      <c r="J191" s="72"/>
      <c r="K191" s="35"/>
      <c r="L191" s="35"/>
      <c r="M191" s="35"/>
      <c r="N191" s="35"/>
      <c r="O191" s="35"/>
      <c r="P191" s="35"/>
      <c r="Q191" s="35"/>
      <c r="R191" s="35"/>
      <c r="S191" s="35"/>
      <c r="T191" s="35"/>
      <c r="U191" s="35"/>
    </row>
    <row r="192" spans="1:21" x14ac:dyDescent="0.25">
      <c r="A192" s="35"/>
      <c r="B192" s="35"/>
      <c r="C192" s="35"/>
      <c r="D192" s="35"/>
      <c r="E192" s="35"/>
      <c r="F192" s="35"/>
      <c r="G192" s="35"/>
      <c r="H192" s="35"/>
      <c r="I192" s="72"/>
      <c r="J192" s="72"/>
      <c r="K192" s="35"/>
      <c r="L192" s="35"/>
      <c r="M192" s="35"/>
      <c r="N192" s="35"/>
      <c r="O192" s="35"/>
      <c r="P192" s="35"/>
      <c r="Q192" s="35"/>
      <c r="R192" s="35"/>
      <c r="S192" s="35"/>
      <c r="T192" s="35"/>
      <c r="U192" s="35"/>
    </row>
    <row r="193" spans="1:21" x14ac:dyDescent="0.25">
      <c r="A193" s="35"/>
      <c r="B193" s="35"/>
      <c r="C193" s="35"/>
      <c r="D193" s="35"/>
      <c r="E193" s="35"/>
      <c r="F193" s="35"/>
      <c r="G193" s="35"/>
      <c r="H193" s="35"/>
      <c r="I193" s="72"/>
      <c r="J193" s="72"/>
      <c r="K193" s="35"/>
      <c r="L193" s="35"/>
      <c r="M193" s="35"/>
      <c r="N193" s="35"/>
      <c r="O193" s="35"/>
      <c r="P193" s="35"/>
      <c r="Q193" s="35"/>
      <c r="R193" s="35"/>
      <c r="S193" s="35"/>
      <c r="T193" s="35"/>
      <c r="U193" s="35"/>
    </row>
    <row r="194" spans="1:21" x14ac:dyDescent="0.25">
      <c r="A194" s="35"/>
      <c r="B194" s="35"/>
      <c r="C194" s="35"/>
      <c r="D194" s="35"/>
      <c r="E194" s="35"/>
      <c r="F194" s="35"/>
      <c r="G194" s="35"/>
      <c r="H194" s="35"/>
      <c r="I194" s="72"/>
      <c r="J194" s="72"/>
      <c r="K194" s="35"/>
      <c r="L194" s="35"/>
      <c r="M194" s="35"/>
      <c r="N194" s="35"/>
      <c r="O194" s="35"/>
      <c r="P194" s="35"/>
      <c r="Q194" s="35"/>
      <c r="R194" s="35"/>
      <c r="S194" s="35"/>
      <c r="T194" s="35"/>
      <c r="U194" s="35"/>
    </row>
    <row r="195" spans="1:21" x14ac:dyDescent="0.25">
      <c r="A195" s="35"/>
      <c r="B195" s="35"/>
      <c r="C195" s="35"/>
      <c r="D195" s="35"/>
      <c r="E195" s="35"/>
      <c r="F195" s="35"/>
      <c r="G195" s="35"/>
      <c r="H195" s="35"/>
      <c r="I195" s="72"/>
      <c r="J195" s="72"/>
      <c r="K195" s="35"/>
      <c r="L195" s="35"/>
      <c r="M195" s="35"/>
      <c r="N195" s="35"/>
      <c r="O195" s="35"/>
      <c r="P195" s="35"/>
      <c r="Q195" s="35"/>
      <c r="R195" s="35"/>
      <c r="S195" s="35"/>
      <c r="T195" s="35"/>
      <c r="U195" s="35"/>
    </row>
    <row r="196" spans="1:21" x14ac:dyDescent="0.25">
      <c r="A196" s="35"/>
      <c r="B196" s="35"/>
      <c r="C196" s="35"/>
      <c r="D196" s="35"/>
      <c r="E196" s="35"/>
      <c r="F196" s="35"/>
      <c r="G196" s="35"/>
      <c r="H196" s="35"/>
      <c r="I196" s="72"/>
      <c r="J196" s="72"/>
      <c r="K196" s="35"/>
      <c r="L196" s="35"/>
      <c r="M196" s="35"/>
      <c r="N196" s="35"/>
      <c r="O196" s="35"/>
      <c r="P196" s="35"/>
      <c r="Q196" s="35"/>
      <c r="R196" s="35"/>
      <c r="S196" s="35"/>
      <c r="T196" s="35"/>
      <c r="U196" s="35"/>
    </row>
    <row r="197" spans="1:21" x14ac:dyDescent="0.25">
      <c r="A197" s="35"/>
      <c r="B197" s="35"/>
      <c r="C197" s="35"/>
      <c r="D197" s="35"/>
      <c r="E197" s="35"/>
      <c r="F197" s="35"/>
      <c r="G197" s="35"/>
      <c r="H197" s="35"/>
      <c r="I197" s="72"/>
      <c r="J197" s="72"/>
      <c r="K197" s="35"/>
      <c r="L197" s="35"/>
      <c r="M197" s="35"/>
      <c r="N197" s="35"/>
      <c r="O197" s="35"/>
      <c r="P197" s="35"/>
      <c r="Q197" s="35"/>
      <c r="R197" s="35"/>
      <c r="S197" s="35"/>
      <c r="T197" s="35"/>
      <c r="U197" s="35"/>
    </row>
    <row r="198" spans="1:21" x14ac:dyDescent="0.25">
      <c r="A198" s="35"/>
      <c r="B198" s="35"/>
      <c r="C198" s="35"/>
      <c r="D198" s="35"/>
      <c r="E198" s="35"/>
      <c r="F198" s="35"/>
      <c r="G198" s="35"/>
      <c r="H198" s="35"/>
      <c r="I198" s="72"/>
      <c r="J198" s="72"/>
      <c r="K198" s="35"/>
      <c r="L198" s="35"/>
      <c r="M198" s="35"/>
      <c r="N198" s="35"/>
      <c r="O198" s="35"/>
      <c r="P198" s="35"/>
      <c r="Q198" s="35"/>
      <c r="R198" s="35"/>
      <c r="S198" s="35"/>
      <c r="T198" s="35"/>
      <c r="U198" s="35"/>
    </row>
    <row r="199" spans="1:21" x14ac:dyDescent="0.25">
      <c r="A199" s="35"/>
      <c r="B199" s="35"/>
      <c r="C199" s="35"/>
      <c r="D199" s="35"/>
      <c r="E199" s="35"/>
      <c r="F199" s="35"/>
      <c r="G199" s="35"/>
      <c r="H199" s="35"/>
      <c r="I199" s="72"/>
      <c r="J199" s="72"/>
      <c r="K199" s="35"/>
      <c r="L199" s="35"/>
      <c r="M199" s="35"/>
      <c r="N199" s="35"/>
      <c r="O199" s="35"/>
      <c r="P199" s="35"/>
      <c r="Q199" s="35"/>
      <c r="R199" s="35"/>
      <c r="S199" s="35"/>
      <c r="T199" s="35"/>
      <c r="U199" s="35"/>
    </row>
    <row r="200" spans="1:21" x14ac:dyDescent="0.25">
      <c r="A200" s="35"/>
      <c r="B200" s="35"/>
      <c r="C200" s="35"/>
      <c r="D200" s="35"/>
      <c r="E200" s="35"/>
      <c r="F200" s="35"/>
      <c r="G200" s="35"/>
      <c r="H200" s="35"/>
      <c r="I200" s="72"/>
      <c r="J200" s="72"/>
      <c r="K200" s="35"/>
      <c r="L200" s="35"/>
      <c r="M200" s="35"/>
      <c r="N200" s="35"/>
      <c r="O200" s="35"/>
      <c r="P200" s="35"/>
      <c r="Q200" s="35"/>
      <c r="R200" s="35"/>
      <c r="S200" s="35"/>
      <c r="T200" s="35"/>
      <c r="U200" s="35"/>
    </row>
    <row r="201" spans="1:21" x14ac:dyDescent="0.25">
      <c r="A201" s="35"/>
      <c r="B201" s="35"/>
      <c r="C201" s="35"/>
      <c r="D201" s="35"/>
      <c r="E201" s="35"/>
      <c r="F201" s="35"/>
      <c r="G201" s="35"/>
      <c r="H201" s="35"/>
      <c r="I201" s="72"/>
      <c r="J201" s="72"/>
      <c r="K201" s="35"/>
      <c r="L201" s="35"/>
      <c r="M201" s="35"/>
      <c r="N201" s="35"/>
      <c r="O201" s="35"/>
      <c r="P201" s="35"/>
      <c r="Q201" s="35"/>
      <c r="R201" s="35"/>
      <c r="S201" s="35"/>
      <c r="T201" s="35"/>
      <c r="U201" s="35"/>
    </row>
    <row r="202" spans="1:21" x14ac:dyDescent="0.25">
      <c r="A202" s="35"/>
      <c r="B202" s="35"/>
      <c r="C202" s="35"/>
      <c r="D202" s="35"/>
      <c r="E202" s="35"/>
      <c r="F202" s="35"/>
      <c r="G202" s="35"/>
      <c r="H202" s="35"/>
      <c r="I202" s="72"/>
      <c r="J202" s="72"/>
      <c r="K202" s="35"/>
      <c r="L202" s="35"/>
      <c r="M202" s="35"/>
      <c r="N202" s="35"/>
      <c r="O202" s="35"/>
      <c r="P202" s="35"/>
      <c r="Q202" s="35"/>
      <c r="R202" s="35"/>
      <c r="S202" s="35"/>
      <c r="T202" s="35"/>
      <c r="U202" s="35"/>
    </row>
    <row r="203" spans="1:21" x14ac:dyDescent="0.25">
      <c r="A203" s="35"/>
      <c r="B203" s="35"/>
      <c r="C203" s="35"/>
      <c r="D203" s="35"/>
      <c r="E203" s="35"/>
      <c r="F203" s="35"/>
      <c r="G203" s="35"/>
      <c r="H203" s="35"/>
      <c r="I203" s="72"/>
      <c r="J203" s="72"/>
      <c r="K203" s="35"/>
      <c r="L203" s="35"/>
      <c r="M203" s="35"/>
      <c r="N203" s="35"/>
      <c r="O203" s="35"/>
      <c r="P203" s="35"/>
      <c r="Q203" s="35"/>
      <c r="R203" s="35"/>
      <c r="S203" s="35"/>
      <c r="T203" s="35"/>
      <c r="U203" s="35"/>
    </row>
    <row r="204" spans="1:21" x14ac:dyDescent="0.25">
      <c r="A204" s="35"/>
      <c r="B204" s="35"/>
      <c r="C204" s="35"/>
      <c r="D204" s="35"/>
      <c r="E204" s="35"/>
      <c r="F204" s="35"/>
      <c r="G204" s="35"/>
      <c r="H204" s="35"/>
      <c r="I204" s="72"/>
      <c r="J204" s="72"/>
      <c r="K204" s="35"/>
      <c r="L204" s="35"/>
      <c r="M204" s="35"/>
      <c r="N204" s="35"/>
      <c r="O204" s="35"/>
      <c r="P204" s="35"/>
      <c r="Q204" s="35"/>
      <c r="R204" s="35"/>
      <c r="S204" s="35"/>
      <c r="T204" s="35"/>
      <c r="U204" s="35"/>
    </row>
    <row r="205" spans="1:21" x14ac:dyDescent="0.25">
      <c r="A205" s="35"/>
      <c r="B205" s="35"/>
      <c r="C205" s="35"/>
      <c r="D205" s="35"/>
      <c r="E205" s="35"/>
      <c r="F205" s="35"/>
      <c r="G205" s="35"/>
      <c r="H205" s="35"/>
      <c r="I205" s="72"/>
      <c r="J205" s="72"/>
      <c r="K205" s="35"/>
      <c r="L205" s="35"/>
      <c r="M205" s="35"/>
      <c r="N205" s="35"/>
      <c r="O205" s="35"/>
      <c r="P205" s="35"/>
      <c r="Q205" s="35"/>
      <c r="R205" s="35"/>
      <c r="S205" s="35"/>
      <c r="T205" s="35"/>
      <c r="U205" s="35"/>
    </row>
    <row r="206" spans="1:21" x14ac:dyDescent="0.25">
      <c r="A206" s="35"/>
      <c r="B206" s="35"/>
      <c r="C206" s="35"/>
      <c r="D206" s="35"/>
      <c r="E206" s="35"/>
      <c r="F206" s="35"/>
      <c r="G206" s="35"/>
      <c r="H206" s="35"/>
      <c r="I206" s="72"/>
      <c r="J206" s="72"/>
      <c r="K206" s="35"/>
      <c r="L206" s="35"/>
      <c r="M206" s="35"/>
      <c r="N206" s="35"/>
      <c r="O206" s="35"/>
      <c r="P206" s="35"/>
      <c r="Q206" s="35"/>
      <c r="R206" s="35"/>
      <c r="S206" s="35"/>
      <c r="T206" s="35"/>
      <c r="U206" s="35"/>
    </row>
    <row r="207" spans="1:21" x14ac:dyDescent="0.25">
      <c r="A207" s="35"/>
      <c r="B207" s="35"/>
      <c r="C207" s="35"/>
      <c r="D207" s="35"/>
      <c r="E207" s="35"/>
      <c r="F207" s="35"/>
      <c r="G207" s="35"/>
      <c r="H207" s="35"/>
      <c r="I207" s="72"/>
      <c r="J207" s="72"/>
      <c r="K207" s="35"/>
      <c r="L207" s="35"/>
      <c r="M207" s="35"/>
      <c r="N207" s="35"/>
      <c r="O207" s="35"/>
      <c r="P207" s="35"/>
      <c r="Q207" s="35"/>
      <c r="R207" s="35"/>
      <c r="S207" s="35"/>
      <c r="T207" s="35"/>
      <c r="U207" s="35"/>
    </row>
    <row r="208" spans="1:21" x14ac:dyDescent="0.25">
      <c r="A208" s="35"/>
      <c r="B208" s="35"/>
      <c r="C208" s="35"/>
      <c r="D208" s="35"/>
      <c r="E208" s="35"/>
      <c r="F208" s="35"/>
      <c r="G208" s="35"/>
      <c r="H208" s="35"/>
      <c r="I208" s="72"/>
      <c r="J208" s="72"/>
      <c r="K208" s="35"/>
      <c r="L208" s="35"/>
      <c r="M208" s="35"/>
      <c r="N208" s="35"/>
      <c r="O208" s="35"/>
      <c r="P208" s="35"/>
      <c r="Q208" s="35"/>
      <c r="R208" s="35"/>
      <c r="S208" s="35"/>
      <c r="T208" s="35"/>
      <c r="U208" s="35"/>
    </row>
    <row r="209" spans="1:21" x14ac:dyDescent="0.25">
      <c r="A209" s="35"/>
      <c r="B209" s="35"/>
      <c r="C209" s="35"/>
      <c r="D209" s="35"/>
      <c r="E209" s="35"/>
      <c r="F209" s="35"/>
      <c r="G209" s="35"/>
      <c r="H209" s="35"/>
      <c r="I209" s="72"/>
      <c r="J209" s="72"/>
      <c r="K209" s="35"/>
      <c r="L209" s="35"/>
      <c r="M209" s="35"/>
      <c r="N209" s="35"/>
      <c r="O209" s="35"/>
      <c r="P209" s="35"/>
      <c r="Q209" s="35"/>
      <c r="R209" s="35"/>
      <c r="S209" s="35"/>
      <c r="T209" s="35"/>
      <c r="U209" s="35"/>
    </row>
    <row r="210" spans="1:21" x14ac:dyDescent="0.25">
      <c r="A210" s="35"/>
      <c r="B210" s="35"/>
      <c r="C210" s="35"/>
      <c r="D210" s="35"/>
      <c r="E210" s="35"/>
      <c r="F210" s="35"/>
      <c r="G210" s="35"/>
      <c r="H210" s="35"/>
      <c r="I210" s="72"/>
      <c r="J210" s="72"/>
      <c r="K210" s="35"/>
      <c r="L210" s="35"/>
      <c r="M210" s="35"/>
      <c r="N210" s="35"/>
      <c r="O210" s="35"/>
      <c r="P210" s="35"/>
      <c r="Q210" s="35"/>
      <c r="R210" s="35"/>
      <c r="S210" s="35"/>
      <c r="T210" s="35"/>
      <c r="U210" s="35"/>
    </row>
    <row r="211" spans="1:21" x14ac:dyDescent="0.25">
      <c r="A211" s="35"/>
      <c r="B211" s="35"/>
      <c r="C211" s="35"/>
      <c r="D211" s="35"/>
      <c r="E211" s="35"/>
      <c r="F211" s="35"/>
      <c r="G211" s="35"/>
      <c r="H211" s="35"/>
      <c r="I211" s="72"/>
      <c r="J211" s="72"/>
      <c r="K211" s="35"/>
      <c r="L211" s="35"/>
      <c r="M211" s="35"/>
      <c r="N211" s="35"/>
      <c r="O211" s="35"/>
      <c r="P211" s="35"/>
      <c r="Q211" s="35"/>
      <c r="R211" s="35"/>
      <c r="S211" s="35"/>
      <c r="T211" s="35"/>
      <c r="U211" s="35"/>
    </row>
    <row r="212" spans="1:21" x14ac:dyDescent="0.25">
      <c r="A212" s="35"/>
      <c r="B212" s="35"/>
      <c r="C212" s="35"/>
      <c r="D212" s="35"/>
      <c r="E212" s="35"/>
      <c r="F212" s="35"/>
      <c r="G212" s="35"/>
      <c r="H212" s="35"/>
      <c r="I212" s="72"/>
      <c r="J212" s="72"/>
      <c r="K212" s="35"/>
      <c r="L212" s="35"/>
      <c r="M212" s="35"/>
      <c r="N212" s="35"/>
      <c r="O212" s="35"/>
      <c r="P212" s="35"/>
      <c r="Q212" s="35"/>
      <c r="R212" s="35"/>
      <c r="S212" s="35"/>
      <c r="T212" s="35"/>
      <c r="U212" s="35"/>
    </row>
    <row r="213" spans="1:21" x14ac:dyDescent="0.25">
      <c r="A213" s="35"/>
      <c r="B213" s="35"/>
      <c r="C213" s="35"/>
      <c r="D213" s="35"/>
      <c r="E213" s="35"/>
      <c r="F213" s="35"/>
      <c r="G213" s="35"/>
      <c r="H213" s="35"/>
      <c r="I213" s="72"/>
      <c r="J213" s="72"/>
      <c r="K213" s="35"/>
      <c r="L213" s="35"/>
      <c r="M213" s="35"/>
      <c r="N213" s="35"/>
      <c r="O213" s="35"/>
      <c r="P213" s="35"/>
      <c r="Q213" s="35"/>
      <c r="R213" s="35"/>
      <c r="S213" s="35"/>
      <c r="T213" s="35"/>
      <c r="U213" s="35"/>
    </row>
    <row r="214" spans="1:21" x14ac:dyDescent="0.25">
      <c r="A214" s="35"/>
      <c r="B214" s="35"/>
      <c r="C214" s="35"/>
      <c r="D214" s="35"/>
      <c r="E214" s="35"/>
      <c r="F214" s="35"/>
      <c r="G214" s="35"/>
      <c r="H214" s="35"/>
      <c r="I214" s="72"/>
      <c r="J214" s="72"/>
      <c r="K214" s="35"/>
      <c r="L214" s="35"/>
      <c r="M214" s="35"/>
      <c r="N214" s="35"/>
      <c r="O214" s="35"/>
      <c r="P214" s="35"/>
      <c r="Q214" s="35"/>
      <c r="R214" s="35"/>
      <c r="S214" s="35"/>
      <c r="T214" s="35"/>
      <c r="U214" s="35"/>
    </row>
    <row r="215" spans="1:21" x14ac:dyDescent="0.25">
      <c r="A215" s="35"/>
      <c r="B215" s="35"/>
      <c r="C215" s="35"/>
      <c r="D215" s="35"/>
      <c r="E215" s="35"/>
      <c r="F215" s="35"/>
      <c r="G215" s="35"/>
      <c r="H215" s="35"/>
      <c r="I215" s="72"/>
      <c r="J215" s="72"/>
      <c r="K215" s="35"/>
      <c r="L215" s="35"/>
      <c r="M215" s="35"/>
      <c r="N215" s="35"/>
      <c r="O215" s="35"/>
      <c r="P215" s="35"/>
      <c r="Q215" s="35"/>
      <c r="R215" s="35"/>
      <c r="S215" s="35"/>
      <c r="T215" s="35"/>
      <c r="U215" s="35"/>
    </row>
    <row r="216" spans="1:21" x14ac:dyDescent="0.25">
      <c r="A216" s="35"/>
      <c r="B216" s="35"/>
      <c r="C216" s="35"/>
      <c r="D216" s="35"/>
      <c r="E216" s="35"/>
      <c r="F216" s="35"/>
      <c r="G216" s="35"/>
      <c r="H216" s="35"/>
      <c r="I216" s="72"/>
      <c r="J216" s="72"/>
      <c r="K216" s="35"/>
      <c r="L216" s="35"/>
      <c r="M216" s="35"/>
      <c r="N216" s="35"/>
      <c r="O216" s="35"/>
      <c r="P216" s="35"/>
      <c r="Q216" s="35"/>
      <c r="R216" s="35"/>
      <c r="S216" s="35"/>
      <c r="T216" s="35"/>
      <c r="U216" s="35"/>
    </row>
    <row r="217" spans="1:21" x14ac:dyDescent="0.25">
      <c r="A217" s="35"/>
      <c r="B217" s="35"/>
      <c r="C217" s="35"/>
      <c r="D217" s="35"/>
      <c r="E217" s="35"/>
      <c r="F217" s="35"/>
      <c r="G217" s="35"/>
      <c r="H217" s="35"/>
      <c r="I217" s="72"/>
      <c r="J217" s="72"/>
      <c r="K217" s="35"/>
      <c r="L217" s="35"/>
      <c r="M217" s="35"/>
      <c r="N217" s="35"/>
      <c r="O217" s="35"/>
      <c r="P217" s="35"/>
      <c r="Q217" s="35"/>
      <c r="R217" s="35"/>
      <c r="S217" s="35"/>
      <c r="T217" s="35"/>
      <c r="U217" s="35"/>
    </row>
    <row r="218" spans="1:21" x14ac:dyDescent="0.25">
      <c r="A218" s="35"/>
      <c r="B218" s="35"/>
      <c r="C218" s="35"/>
      <c r="D218" s="35"/>
      <c r="E218" s="35"/>
      <c r="F218" s="35"/>
      <c r="G218" s="35"/>
      <c r="H218" s="35"/>
      <c r="I218" s="72"/>
      <c r="J218" s="72"/>
      <c r="K218" s="35"/>
      <c r="L218" s="35"/>
      <c r="M218" s="35"/>
      <c r="N218" s="35"/>
      <c r="O218" s="35"/>
      <c r="P218" s="35"/>
      <c r="Q218" s="35"/>
      <c r="R218" s="35"/>
      <c r="S218" s="35"/>
      <c r="T218" s="35"/>
      <c r="U218" s="35"/>
    </row>
    <row r="219" spans="1:21" x14ac:dyDescent="0.25">
      <c r="A219" s="35"/>
      <c r="B219" s="35"/>
      <c r="C219" s="35"/>
      <c r="D219" s="35"/>
      <c r="E219" s="35"/>
      <c r="F219" s="35"/>
      <c r="G219" s="35"/>
      <c r="H219" s="35"/>
      <c r="I219" s="72"/>
      <c r="J219" s="72"/>
      <c r="K219" s="35"/>
      <c r="L219" s="35"/>
      <c r="M219" s="35"/>
      <c r="N219" s="35"/>
      <c r="O219" s="35"/>
      <c r="P219" s="35"/>
      <c r="Q219" s="35"/>
      <c r="R219" s="35"/>
      <c r="S219" s="35"/>
      <c r="T219" s="35"/>
      <c r="U219" s="35"/>
    </row>
    <row r="220" spans="1:21" x14ac:dyDescent="0.25">
      <c r="A220" s="35"/>
      <c r="B220" s="35"/>
      <c r="C220" s="35"/>
      <c r="D220" s="35"/>
      <c r="E220" s="35"/>
      <c r="F220" s="35"/>
      <c r="G220" s="35"/>
      <c r="H220" s="35"/>
      <c r="I220" s="72"/>
      <c r="J220" s="72"/>
      <c r="K220" s="35"/>
      <c r="L220" s="35"/>
      <c r="M220" s="35"/>
      <c r="N220" s="35"/>
      <c r="O220" s="35"/>
      <c r="P220" s="35"/>
      <c r="Q220" s="35"/>
      <c r="R220" s="35"/>
      <c r="S220" s="35"/>
      <c r="T220" s="35"/>
      <c r="U220" s="35"/>
    </row>
    <row r="221" spans="1:21" x14ac:dyDescent="0.25">
      <c r="A221" s="35"/>
      <c r="B221" s="35"/>
      <c r="C221" s="35"/>
      <c r="D221" s="35"/>
      <c r="E221" s="35"/>
      <c r="F221" s="35"/>
      <c r="G221" s="35"/>
      <c r="H221" s="35"/>
      <c r="I221" s="72"/>
      <c r="J221" s="72"/>
      <c r="K221" s="35"/>
      <c r="L221" s="35"/>
      <c r="M221" s="35"/>
      <c r="N221" s="35"/>
      <c r="O221" s="35"/>
      <c r="P221" s="35"/>
      <c r="Q221" s="35"/>
      <c r="R221" s="35"/>
      <c r="S221" s="35"/>
      <c r="T221" s="35"/>
      <c r="U221" s="35"/>
    </row>
    <row r="222" spans="1:21" x14ac:dyDescent="0.25">
      <c r="A222" s="35"/>
      <c r="B222" s="35"/>
      <c r="C222" s="35"/>
      <c r="D222" s="35"/>
      <c r="E222" s="35"/>
      <c r="F222" s="35"/>
      <c r="G222" s="35"/>
      <c r="H222" s="35"/>
      <c r="I222" s="72"/>
      <c r="J222" s="72"/>
      <c r="K222" s="35"/>
      <c r="L222" s="35"/>
      <c r="M222" s="35"/>
      <c r="N222" s="35"/>
      <c r="O222" s="35"/>
      <c r="P222" s="35"/>
      <c r="Q222" s="35"/>
      <c r="R222" s="35"/>
      <c r="S222" s="35"/>
      <c r="T222" s="35"/>
      <c r="U222" s="35"/>
    </row>
    <row r="223" spans="1:21" x14ac:dyDescent="0.25">
      <c r="A223" s="35"/>
      <c r="B223" s="35"/>
      <c r="C223" s="35"/>
      <c r="D223" s="35"/>
      <c r="E223" s="35"/>
      <c r="F223" s="35"/>
      <c r="G223" s="35"/>
      <c r="H223" s="35"/>
      <c r="I223" s="72"/>
      <c r="J223" s="72"/>
      <c r="K223" s="35"/>
      <c r="L223" s="35"/>
      <c r="M223" s="35"/>
      <c r="N223" s="35"/>
      <c r="O223" s="35"/>
      <c r="P223" s="35"/>
      <c r="Q223" s="35"/>
      <c r="R223" s="35"/>
      <c r="S223" s="35"/>
      <c r="T223" s="35"/>
      <c r="U223" s="35"/>
    </row>
    <row r="224" spans="1:21" x14ac:dyDescent="0.25">
      <c r="A224" s="35"/>
      <c r="B224" s="35"/>
      <c r="C224" s="35"/>
      <c r="D224" s="35"/>
      <c r="E224" s="35"/>
      <c r="F224" s="35"/>
      <c r="G224" s="35"/>
      <c r="H224" s="35"/>
      <c r="I224" s="72"/>
      <c r="J224" s="72"/>
      <c r="K224" s="35"/>
      <c r="L224" s="35"/>
      <c r="M224" s="35"/>
      <c r="N224" s="35"/>
      <c r="O224" s="35"/>
      <c r="P224" s="35"/>
      <c r="Q224" s="35"/>
      <c r="R224" s="35"/>
      <c r="S224" s="35"/>
      <c r="T224" s="35"/>
      <c r="U224" s="35"/>
    </row>
    <row r="225" spans="1:21" x14ac:dyDescent="0.25">
      <c r="A225" s="35"/>
      <c r="B225" s="35"/>
      <c r="C225" s="35"/>
      <c r="D225" s="35"/>
      <c r="E225" s="35"/>
      <c r="F225" s="35"/>
      <c r="G225" s="35"/>
      <c r="H225" s="35"/>
      <c r="I225" s="72"/>
      <c r="J225" s="72"/>
      <c r="K225" s="35"/>
      <c r="L225" s="35"/>
      <c r="M225" s="35"/>
      <c r="N225" s="35"/>
      <c r="O225" s="35"/>
      <c r="P225" s="35"/>
      <c r="Q225" s="35"/>
      <c r="R225" s="35"/>
      <c r="S225" s="35"/>
      <c r="T225" s="35"/>
      <c r="U225" s="35"/>
    </row>
    <row r="226" spans="1:21" x14ac:dyDescent="0.25">
      <c r="A226" s="35"/>
      <c r="B226" s="35"/>
      <c r="C226" s="35"/>
      <c r="D226" s="35"/>
      <c r="E226" s="35"/>
      <c r="F226" s="35"/>
      <c r="G226" s="35"/>
      <c r="H226" s="35"/>
      <c r="I226" s="72"/>
      <c r="J226" s="72"/>
      <c r="K226" s="35"/>
      <c r="L226" s="35"/>
      <c r="M226" s="35"/>
      <c r="N226" s="35"/>
      <c r="O226" s="35"/>
      <c r="P226" s="35"/>
      <c r="Q226" s="35"/>
      <c r="R226" s="35"/>
      <c r="S226" s="35"/>
      <c r="T226" s="35"/>
      <c r="U226" s="35"/>
    </row>
    <row r="227" spans="1:21" x14ac:dyDescent="0.25">
      <c r="A227" s="35"/>
      <c r="B227" s="35"/>
      <c r="C227" s="35"/>
      <c r="D227" s="35"/>
      <c r="E227" s="35"/>
      <c r="F227" s="35"/>
      <c r="G227" s="35"/>
      <c r="H227" s="35"/>
      <c r="I227" s="72"/>
      <c r="J227" s="72"/>
      <c r="K227" s="35"/>
      <c r="L227" s="35"/>
      <c r="M227" s="35"/>
      <c r="N227" s="117"/>
      <c r="O227" s="35"/>
      <c r="P227" s="35"/>
      <c r="Q227" s="35"/>
      <c r="R227" s="35"/>
      <c r="S227" s="35"/>
      <c r="T227" s="35"/>
      <c r="U227" s="35"/>
    </row>
    <row r="228" spans="1:21" x14ac:dyDescent="0.25">
      <c r="A228" s="35"/>
      <c r="B228" s="35"/>
      <c r="C228" s="35"/>
      <c r="D228" s="35"/>
      <c r="E228" s="35"/>
      <c r="F228" s="35"/>
      <c r="G228" s="35"/>
      <c r="H228" s="35"/>
      <c r="I228" s="72"/>
      <c r="J228" s="72"/>
      <c r="K228" s="35"/>
      <c r="L228" s="35"/>
      <c r="M228" s="35"/>
      <c r="N228" s="117"/>
      <c r="O228" s="35"/>
      <c r="P228" s="35"/>
      <c r="Q228" s="35"/>
      <c r="R228" s="35"/>
      <c r="S228" s="35"/>
      <c r="T228" s="35"/>
      <c r="U228" s="35"/>
    </row>
    <row r="229" spans="1:21" x14ac:dyDescent="0.25">
      <c r="A229" s="35"/>
      <c r="B229" s="35"/>
      <c r="C229" s="35"/>
      <c r="D229" s="35"/>
      <c r="E229" s="35"/>
      <c r="F229" s="35"/>
      <c r="G229" s="35"/>
      <c r="H229" s="35"/>
      <c r="I229" s="72"/>
      <c r="J229" s="72"/>
      <c r="K229" s="35"/>
      <c r="L229" s="35"/>
      <c r="M229" s="35"/>
      <c r="N229" s="117"/>
      <c r="O229" s="35"/>
      <c r="P229" s="35"/>
      <c r="Q229" s="35"/>
      <c r="R229" s="35"/>
      <c r="S229" s="35"/>
      <c r="T229" s="35"/>
      <c r="U229" s="35"/>
    </row>
    <row r="230" spans="1:21" x14ac:dyDescent="0.25">
      <c r="A230" s="35"/>
      <c r="B230" s="35"/>
      <c r="C230" s="35"/>
      <c r="D230" s="35"/>
      <c r="E230" s="35"/>
      <c r="F230" s="35"/>
      <c r="G230" s="35"/>
      <c r="H230" s="35"/>
      <c r="I230" s="72"/>
      <c r="J230" s="72"/>
      <c r="K230" s="35"/>
      <c r="L230" s="35"/>
      <c r="M230" s="35"/>
      <c r="N230" s="117"/>
      <c r="O230" s="35"/>
      <c r="P230" s="35"/>
      <c r="Q230" s="35"/>
      <c r="R230" s="35"/>
      <c r="S230" s="35"/>
      <c r="T230" s="35"/>
      <c r="U230" s="35"/>
    </row>
    <row r="231" spans="1:21" x14ac:dyDescent="0.25">
      <c r="A231" s="35"/>
      <c r="B231" s="35"/>
      <c r="C231" s="35"/>
      <c r="D231" s="35"/>
      <c r="E231" s="35"/>
      <c r="F231" s="35"/>
      <c r="G231" s="35"/>
      <c r="H231" s="35"/>
      <c r="I231" s="72"/>
      <c r="J231" s="72"/>
      <c r="K231" s="35"/>
      <c r="L231" s="35"/>
      <c r="M231" s="35"/>
      <c r="N231" s="117"/>
      <c r="O231" s="35"/>
      <c r="P231" s="35"/>
      <c r="Q231" s="35"/>
      <c r="R231" s="35"/>
      <c r="S231" s="35"/>
      <c r="T231" s="35"/>
      <c r="U231" s="35"/>
    </row>
    <row r="232" spans="1:21" x14ac:dyDescent="0.25">
      <c r="A232" s="35"/>
      <c r="B232" s="35"/>
      <c r="C232" s="35"/>
      <c r="D232" s="35"/>
      <c r="E232" s="35"/>
      <c r="F232" s="35"/>
      <c r="G232" s="35"/>
      <c r="H232" s="35"/>
      <c r="I232" s="72"/>
      <c r="J232" s="72"/>
      <c r="K232" s="35"/>
      <c r="L232" s="35"/>
      <c r="M232" s="35"/>
      <c r="N232" s="117"/>
      <c r="O232" s="35"/>
      <c r="P232" s="35"/>
      <c r="Q232" s="35"/>
      <c r="R232" s="35"/>
      <c r="S232" s="35"/>
      <c r="T232" s="35"/>
      <c r="U232" s="35"/>
    </row>
    <row r="233" spans="1:21" x14ac:dyDescent="0.25">
      <c r="A233" s="35"/>
      <c r="B233" s="35"/>
      <c r="C233" s="35"/>
      <c r="D233" s="35"/>
      <c r="E233" s="35"/>
      <c r="F233" s="35"/>
      <c r="G233" s="35"/>
      <c r="H233" s="35"/>
      <c r="I233" s="72"/>
      <c r="J233" s="72"/>
      <c r="K233" s="35"/>
      <c r="L233" s="35"/>
      <c r="M233" s="35"/>
      <c r="N233" s="117"/>
      <c r="O233" s="35"/>
      <c r="P233" s="35"/>
      <c r="Q233" s="35"/>
      <c r="R233" s="35"/>
      <c r="S233" s="35"/>
      <c r="T233" s="35"/>
      <c r="U233" s="35"/>
    </row>
    <row r="234" spans="1:21" x14ac:dyDescent="0.25">
      <c r="A234" s="35"/>
      <c r="B234" s="35"/>
      <c r="C234" s="35"/>
      <c r="D234" s="35"/>
      <c r="E234" s="35"/>
      <c r="F234" s="35"/>
      <c r="G234" s="35"/>
      <c r="H234" s="35"/>
      <c r="I234" s="72"/>
      <c r="J234" s="72"/>
      <c r="K234" s="35"/>
      <c r="L234" s="35"/>
      <c r="M234" s="35"/>
      <c r="N234" s="35"/>
      <c r="O234" s="35"/>
      <c r="P234" s="35"/>
      <c r="Q234" s="35"/>
      <c r="R234" s="35"/>
      <c r="S234" s="35"/>
      <c r="T234" s="35"/>
      <c r="U234" s="35"/>
    </row>
    <row r="235" spans="1:21" x14ac:dyDescent="0.25">
      <c r="A235" s="35"/>
      <c r="B235" s="35"/>
      <c r="C235" s="35"/>
      <c r="D235" s="35"/>
      <c r="E235" s="35"/>
      <c r="F235" s="35"/>
      <c r="G235" s="35"/>
      <c r="H235" s="35"/>
      <c r="I235" s="72"/>
      <c r="J235" s="72"/>
      <c r="K235" s="35"/>
      <c r="L235" s="35"/>
      <c r="M235" s="35"/>
      <c r="N235" s="35"/>
      <c r="O235" s="35"/>
      <c r="P235" s="35"/>
      <c r="Q235" s="35"/>
      <c r="R235" s="35"/>
      <c r="S235" s="35"/>
      <c r="T235" s="35"/>
      <c r="U235" s="35"/>
    </row>
    <row r="236" spans="1:21" x14ac:dyDescent="0.25">
      <c r="A236" s="35"/>
      <c r="B236" s="35"/>
      <c r="C236" s="35"/>
      <c r="D236" s="35"/>
      <c r="E236" s="35"/>
      <c r="F236" s="35"/>
      <c r="G236" s="35"/>
      <c r="H236" s="35"/>
      <c r="I236" s="72"/>
      <c r="J236" s="72"/>
      <c r="K236" s="35"/>
      <c r="L236" s="35"/>
      <c r="M236" s="35"/>
      <c r="N236" s="35"/>
      <c r="O236" s="35"/>
      <c r="P236" s="35"/>
      <c r="Q236" s="35"/>
      <c r="R236" s="35"/>
      <c r="S236" s="35"/>
      <c r="T236" s="35"/>
      <c r="U236" s="35"/>
    </row>
    <row r="237" spans="1:21" x14ac:dyDescent="0.25">
      <c r="A237" s="35"/>
      <c r="B237" s="35"/>
      <c r="C237" s="35"/>
      <c r="D237" s="35"/>
      <c r="E237" s="35"/>
      <c r="F237" s="35"/>
      <c r="G237" s="35"/>
      <c r="H237" s="35"/>
      <c r="I237" s="72"/>
      <c r="J237" s="72"/>
      <c r="K237" s="35"/>
      <c r="L237" s="35"/>
      <c r="M237" s="35"/>
      <c r="N237" s="35"/>
      <c r="O237" s="35"/>
      <c r="P237" s="35"/>
      <c r="Q237" s="35"/>
      <c r="R237" s="35"/>
      <c r="S237" s="35"/>
      <c r="T237" s="35"/>
      <c r="U237" s="35"/>
    </row>
    <row r="238" spans="1:21" x14ac:dyDescent="0.25">
      <c r="A238" s="35"/>
      <c r="B238" s="35"/>
      <c r="C238" s="35"/>
      <c r="D238" s="35"/>
      <c r="E238" s="35"/>
      <c r="F238" s="35"/>
      <c r="G238" s="35"/>
      <c r="H238" s="35"/>
      <c r="I238" s="72"/>
      <c r="J238" s="72"/>
      <c r="K238" s="35"/>
      <c r="L238" s="35"/>
      <c r="M238" s="35"/>
      <c r="N238" s="35"/>
      <c r="O238" s="35"/>
      <c r="P238" s="35"/>
      <c r="Q238" s="35"/>
      <c r="R238" s="35"/>
      <c r="S238" s="35"/>
      <c r="T238" s="35"/>
      <c r="U238" s="35"/>
    </row>
    <row r="239" spans="1:21" x14ac:dyDescent="0.25">
      <c r="A239" s="35"/>
      <c r="B239" s="35"/>
      <c r="C239" s="35"/>
      <c r="D239" s="35"/>
      <c r="E239" s="35"/>
      <c r="F239" s="35"/>
      <c r="G239" s="35"/>
      <c r="H239" s="35"/>
      <c r="I239" s="72"/>
      <c r="J239" s="72"/>
      <c r="K239" s="35"/>
      <c r="L239" s="35"/>
      <c r="M239" s="35"/>
      <c r="N239" s="35"/>
      <c r="O239" s="35"/>
      <c r="P239" s="35"/>
      <c r="Q239" s="35"/>
      <c r="R239" s="35"/>
      <c r="S239" s="35"/>
      <c r="T239" s="35"/>
      <c r="U239" s="35"/>
    </row>
    <row r="240" spans="1:21" x14ac:dyDescent="0.25">
      <c r="A240" s="35"/>
      <c r="B240" s="35"/>
      <c r="C240" s="35"/>
      <c r="D240" s="35"/>
      <c r="E240" s="35"/>
      <c r="F240" s="35"/>
      <c r="G240" s="35"/>
      <c r="H240" s="35"/>
      <c r="I240" s="72"/>
      <c r="J240" s="72"/>
      <c r="K240" s="35"/>
      <c r="L240" s="35"/>
      <c r="M240" s="35"/>
      <c r="N240" s="35"/>
      <c r="O240" s="35"/>
      <c r="P240" s="35"/>
      <c r="Q240" s="35"/>
      <c r="R240" s="35"/>
      <c r="S240" s="35"/>
      <c r="T240" s="35"/>
      <c r="U240" s="35"/>
    </row>
    <row r="241" spans="1:21" x14ac:dyDescent="0.25">
      <c r="A241" s="35"/>
      <c r="B241" s="35"/>
      <c r="C241" s="35"/>
      <c r="D241" s="35"/>
      <c r="E241" s="35"/>
      <c r="F241" s="35"/>
      <c r="G241" s="35"/>
      <c r="H241" s="35"/>
      <c r="I241" s="72"/>
      <c r="J241" s="72"/>
      <c r="K241" s="35"/>
      <c r="L241" s="35"/>
      <c r="M241" s="35"/>
      <c r="N241" s="35"/>
      <c r="O241" s="35"/>
      <c r="P241" s="35"/>
      <c r="Q241" s="35"/>
      <c r="R241" s="35"/>
      <c r="S241" s="35"/>
      <c r="T241" s="35"/>
      <c r="U241" s="35"/>
    </row>
    <row r="242" spans="1:21" x14ac:dyDescent="0.25">
      <c r="A242" s="35"/>
      <c r="B242" s="35"/>
      <c r="C242" s="35"/>
      <c r="D242" s="35"/>
      <c r="E242" s="35"/>
      <c r="F242" s="35"/>
      <c r="G242" s="35"/>
      <c r="H242" s="35"/>
      <c r="I242" s="72"/>
      <c r="J242" s="72"/>
      <c r="K242" s="35"/>
      <c r="L242" s="35"/>
      <c r="M242" s="35"/>
      <c r="N242" s="35"/>
      <c r="O242" s="35"/>
      <c r="P242" s="35"/>
      <c r="Q242" s="35"/>
      <c r="R242" s="35"/>
      <c r="S242" s="35"/>
      <c r="T242" s="35"/>
      <c r="U242" s="35"/>
    </row>
    <row r="243" spans="1:21" x14ac:dyDescent="0.25">
      <c r="A243" s="35"/>
      <c r="B243" s="35"/>
      <c r="C243" s="35"/>
      <c r="D243" s="35"/>
      <c r="E243" s="35"/>
      <c r="F243" s="35"/>
      <c r="G243" s="35"/>
      <c r="H243" s="35"/>
      <c r="I243" s="72"/>
      <c r="J243" s="72"/>
      <c r="K243" s="35"/>
      <c r="L243" s="35"/>
      <c r="M243" s="35"/>
      <c r="N243" s="35"/>
      <c r="O243" s="35"/>
      <c r="P243" s="35"/>
      <c r="Q243" s="35"/>
      <c r="R243" s="35"/>
      <c r="S243" s="35"/>
      <c r="T243" s="35"/>
      <c r="U243" s="35"/>
    </row>
    <row r="244" spans="1:21" x14ac:dyDescent="0.25">
      <c r="A244" s="35"/>
      <c r="B244" s="35"/>
      <c r="C244" s="35"/>
      <c r="D244" s="35"/>
      <c r="E244" s="35"/>
      <c r="F244" s="35"/>
      <c r="G244" s="35"/>
      <c r="H244" s="35"/>
      <c r="I244" s="72"/>
      <c r="J244" s="72"/>
      <c r="K244" s="35"/>
      <c r="L244" s="35"/>
      <c r="M244" s="35"/>
      <c r="N244" s="35"/>
      <c r="O244" s="35"/>
      <c r="P244" s="35"/>
      <c r="Q244" s="35"/>
      <c r="R244" s="35"/>
      <c r="S244" s="35"/>
      <c r="T244" s="35"/>
      <c r="U244" s="35"/>
    </row>
    <row r="245" spans="1:21" x14ac:dyDescent="0.25">
      <c r="A245" s="35"/>
      <c r="B245" s="35"/>
      <c r="C245" s="35"/>
      <c r="D245" s="35"/>
      <c r="E245" s="35"/>
      <c r="F245" s="35"/>
      <c r="G245" s="35"/>
      <c r="H245" s="35"/>
      <c r="I245" s="72"/>
      <c r="J245" s="72"/>
      <c r="K245" s="35"/>
      <c r="L245" s="35"/>
      <c r="M245" s="35"/>
      <c r="N245" s="35"/>
      <c r="O245" s="35"/>
      <c r="P245" s="35"/>
      <c r="Q245" s="35"/>
      <c r="R245" s="35"/>
      <c r="S245" s="35"/>
      <c r="T245" s="35"/>
      <c r="U245" s="35"/>
    </row>
    <row r="246" spans="1:21" x14ac:dyDescent="0.25">
      <c r="A246" s="35"/>
      <c r="B246" s="35"/>
      <c r="C246" s="35"/>
      <c r="D246" s="35"/>
      <c r="E246" s="35"/>
      <c r="F246" s="35"/>
      <c r="G246" s="35"/>
      <c r="H246" s="35"/>
      <c r="I246" s="72"/>
      <c r="J246" s="72"/>
      <c r="K246" s="35"/>
      <c r="L246" s="35"/>
      <c r="M246" s="35"/>
      <c r="N246" s="35"/>
      <c r="O246" s="35"/>
      <c r="P246" s="35"/>
      <c r="Q246" s="35"/>
      <c r="R246" s="35"/>
      <c r="S246" s="35"/>
      <c r="T246" s="35"/>
      <c r="U246" s="35"/>
    </row>
    <row r="247" spans="1:21" x14ac:dyDescent="0.25">
      <c r="A247" s="35"/>
      <c r="B247" s="35"/>
      <c r="C247" s="35"/>
      <c r="D247" s="35"/>
      <c r="E247" s="35"/>
      <c r="F247" s="35"/>
      <c r="G247" s="35"/>
      <c r="H247" s="35"/>
      <c r="I247" s="72"/>
      <c r="J247" s="72"/>
      <c r="K247" s="35"/>
      <c r="L247" s="35"/>
      <c r="M247" s="35"/>
      <c r="N247" s="35"/>
      <c r="O247" s="35"/>
      <c r="P247" s="35"/>
      <c r="Q247" s="35"/>
      <c r="R247" s="35"/>
      <c r="S247" s="35"/>
      <c r="T247" s="35"/>
      <c r="U247" s="35"/>
    </row>
    <row r="248" spans="1:21" x14ac:dyDescent="0.25">
      <c r="A248" s="35"/>
      <c r="B248" s="35"/>
      <c r="C248" s="35"/>
      <c r="D248" s="35"/>
      <c r="E248" s="35"/>
      <c r="F248" s="35"/>
      <c r="G248" s="35"/>
      <c r="H248" s="35"/>
      <c r="I248" s="72"/>
      <c r="J248" s="72"/>
      <c r="K248" s="35"/>
      <c r="L248" s="35"/>
      <c r="M248" s="35"/>
      <c r="N248" s="35"/>
      <c r="O248" s="35"/>
      <c r="P248" s="35"/>
      <c r="Q248" s="35"/>
      <c r="R248" s="35"/>
      <c r="S248" s="35"/>
      <c r="T248" s="35"/>
      <c r="U248" s="35"/>
    </row>
    <row r="249" spans="1:21" x14ac:dyDescent="0.25">
      <c r="A249" s="35"/>
      <c r="B249" s="35"/>
      <c r="C249" s="35"/>
      <c r="D249" s="35"/>
      <c r="E249" s="35"/>
      <c r="F249" s="35"/>
      <c r="G249" s="35"/>
      <c r="H249" s="35"/>
      <c r="I249" s="72"/>
      <c r="J249" s="72"/>
      <c r="K249" s="35"/>
      <c r="L249" s="35"/>
      <c r="M249" s="35"/>
      <c r="N249" s="35"/>
      <c r="O249" s="35"/>
      <c r="P249" s="35"/>
      <c r="Q249" s="35"/>
      <c r="R249" s="35"/>
      <c r="S249" s="35"/>
      <c r="T249" s="35"/>
      <c r="U249" s="35"/>
    </row>
    <row r="250" spans="1:21" x14ac:dyDescent="0.25">
      <c r="A250" s="35"/>
      <c r="B250" s="35"/>
      <c r="C250" s="35"/>
      <c r="D250" s="35"/>
      <c r="E250" s="35"/>
      <c r="F250" s="35"/>
      <c r="G250" s="35"/>
      <c r="H250" s="35"/>
      <c r="I250" s="72"/>
      <c r="J250" s="72"/>
      <c r="K250" s="35"/>
      <c r="L250" s="35"/>
      <c r="M250" s="35"/>
      <c r="N250" s="35"/>
      <c r="O250" s="35"/>
      <c r="P250" s="35"/>
      <c r="Q250" s="35"/>
      <c r="R250" s="35"/>
      <c r="S250" s="35"/>
      <c r="T250" s="35"/>
      <c r="U250" s="35"/>
    </row>
    <row r="251" spans="1:21" x14ac:dyDescent="0.25">
      <c r="A251" s="35"/>
      <c r="B251" s="35"/>
      <c r="C251" s="35"/>
      <c r="D251" s="35"/>
      <c r="E251" s="35"/>
      <c r="F251" s="35"/>
      <c r="G251" s="35"/>
      <c r="H251" s="35"/>
      <c r="I251" s="72"/>
      <c r="J251" s="72"/>
      <c r="K251" s="35"/>
      <c r="L251" s="35"/>
      <c r="M251" s="35"/>
      <c r="N251" s="35"/>
      <c r="O251" s="35"/>
      <c r="P251" s="35"/>
      <c r="Q251" s="35"/>
      <c r="R251" s="35"/>
      <c r="S251" s="35"/>
      <c r="T251" s="35"/>
      <c r="U251" s="35"/>
    </row>
    <row r="252" spans="1:21" x14ac:dyDescent="0.25">
      <c r="A252" s="35"/>
      <c r="B252" s="35"/>
      <c r="C252" s="35"/>
      <c r="D252" s="35"/>
      <c r="E252" s="35"/>
      <c r="F252" s="35"/>
      <c r="G252" s="35"/>
      <c r="H252" s="35"/>
      <c r="I252" s="72"/>
      <c r="J252" s="72"/>
      <c r="K252" s="35"/>
      <c r="L252" s="35"/>
      <c r="M252" s="35"/>
      <c r="N252" s="35"/>
      <c r="O252" s="35"/>
      <c r="P252" s="35"/>
      <c r="Q252" s="35"/>
      <c r="R252" s="35"/>
      <c r="S252" s="35"/>
      <c r="T252" s="35"/>
      <c r="U252" s="35"/>
    </row>
    <row r="253" spans="1:21" x14ac:dyDescent="0.25">
      <c r="A253" s="35"/>
      <c r="B253" s="35"/>
      <c r="C253" s="35"/>
      <c r="D253" s="35"/>
      <c r="E253" s="35"/>
      <c r="F253" s="35"/>
      <c r="G253" s="35"/>
      <c r="H253" s="35"/>
      <c r="I253" s="72"/>
      <c r="J253" s="72"/>
      <c r="K253" s="35"/>
      <c r="L253" s="35"/>
      <c r="M253" s="35"/>
      <c r="N253" s="35"/>
      <c r="O253" s="35"/>
      <c r="P253" s="35"/>
      <c r="Q253" s="35"/>
      <c r="R253" s="35"/>
      <c r="S253" s="35"/>
      <c r="T253" s="35"/>
      <c r="U253" s="35"/>
    </row>
    <row r="254" spans="1:21" x14ac:dyDescent="0.25">
      <c r="A254" s="35"/>
      <c r="B254" s="35"/>
      <c r="C254" s="35"/>
      <c r="D254" s="35"/>
      <c r="E254" s="35"/>
      <c r="F254" s="35"/>
      <c r="G254" s="35"/>
      <c r="H254" s="35"/>
      <c r="I254" s="72"/>
      <c r="J254" s="72"/>
      <c r="K254" s="35"/>
      <c r="L254" s="35"/>
      <c r="M254" s="35"/>
      <c r="N254" s="35"/>
      <c r="O254" s="35"/>
      <c r="P254" s="35"/>
      <c r="Q254" s="35"/>
      <c r="R254" s="35"/>
      <c r="S254" s="35"/>
      <c r="T254" s="35"/>
      <c r="U254" s="35"/>
    </row>
    <row r="255" spans="1:21" x14ac:dyDescent="0.25">
      <c r="A255" s="117"/>
      <c r="B255" s="35"/>
      <c r="C255" s="35"/>
      <c r="D255" s="35"/>
      <c r="E255" s="35"/>
      <c r="F255" s="35"/>
      <c r="G255" s="35"/>
      <c r="H255" s="35"/>
      <c r="I255" s="72"/>
      <c r="J255" s="72"/>
      <c r="K255" s="35"/>
      <c r="L255" s="35"/>
      <c r="M255" s="35"/>
      <c r="N255" s="117"/>
      <c r="O255" s="35"/>
      <c r="P255" s="35"/>
      <c r="Q255" s="35"/>
      <c r="R255" s="35"/>
      <c r="S255" s="35"/>
      <c r="T255" s="35"/>
      <c r="U255" s="35"/>
    </row>
    <row r="256" spans="1:21" x14ac:dyDescent="0.25">
      <c r="A256" s="35"/>
      <c r="B256" s="35"/>
      <c r="C256" s="35"/>
      <c r="D256" s="35"/>
      <c r="E256" s="35"/>
      <c r="F256" s="35"/>
      <c r="G256" s="35"/>
      <c r="H256" s="35"/>
      <c r="I256" s="72"/>
      <c r="J256" s="72"/>
      <c r="K256" s="35"/>
      <c r="L256" s="35"/>
      <c r="M256" s="35"/>
      <c r="N256" s="117"/>
      <c r="O256" s="35"/>
      <c r="P256" s="35"/>
      <c r="Q256" s="35"/>
      <c r="R256" s="35"/>
      <c r="S256" s="35"/>
      <c r="T256" s="35"/>
      <c r="U256" s="35"/>
    </row>
    <row r="257" spans="1:21" x14ac:dyDescent="0.25">
      <c r="A257" s="35"/>
      <c r="B257" s="35"/>
      <c r="C257" s="35"/>
      <c r="D257" s="35"/>
      <c r="E257" s="35"/>
      <c r="F257" s="35"/>
      <c r="G257" s="35"/>
      <c r="H257" s="35"/>
      <c r="I257" s="72"/>
      <c r="J257" s="72"/>
      <c r="K257" s="35"/>
      <c r="L257" s="35"/>
      <c r="M257" s="35"/>
      <c r="N257" s="117"/>
      <c r="O257" s="35"/>
      <c r="P257" s="35"/>
      <c r="Q257" s="35"/>
      <c r="R257" s="35"/>
      <c r="S257" s="35"/>
      <c r="T257" s="35"/>
      <c r="U257" s="35"/>
    </row>
    <row r="258" spans="1:21" x14ac:dyDescent="0.25">
      <c r="A258" s="35"/>
      <c r="B258" s="35"/>
      <c r="C258" s="35"/>
      <c r="D258" s="35"/>
      <c r="E258" s="35"/>
      <c r="F258" s="35"/>
      <c r="G258" s="35"/>
      <c r="H258" s="35"/>
      <c r="I258" s="72"/>
      <c r="J258" s="72"/>
      <c r="K258" s="35"/>
      <c r="L258" s="35"/>
      <c r="M258" s="35"/>
      <c r="N258" s="117"/>
      <c r="O258" s="35"/>
      <c r="P258" s="35"/>
      <c r="Q258" s="35"/>
      <c r="R258" s="35"/>
      <c r="S258" s="35"/>
      <c r="T258" s="35"/>
      <c r="U258" s="35"/>
    </row>
    <row r="259" spans="1:21" x14ac:dyDescent="0.25">
      <c r="A259" s="35"/>
      <c r="B259" s="35"/>
      <c r="C259" s="35"/>
      <c r="D259" s="35"/>
      <c r="E259" s="35"/>
      <c r="F259" s="35"/>
      <c r="G259" s="35"/>
      <c r="H259" s="35"/>
      <c r="I259" s="72"/>
      <c r="J259" s="72"/>
      <c r="K259" s="35"/>
      <c r="L259" s="35"/>
      <c r="M259" s="35"/>
      <c r="N259" s="117"/>
      <c r="O259" s="35"/>
      <c r="P259" s="35"/>
      <c r="Q259" s="35"/>
      <c r="R259" s="35"/>
      <c r="S259" s="35"/>
      <c r="T259" s="35"/>
      <c r="U259" s="35"/>
    </row>
    <row r="260" spans="1:21" x14ac:dyDescent="0.25">
      <c r="A260" s="35"/>
      <c r="B260" s="35"/>
      <c r="C260" s="35"/>
      <c r="D260" s="35"/>
      <c r="E260" s="35"/>
      <c r="F260" s="35"/>
      <c r="G260" s="35"/>
      <c r="H260" s="35"/>
      <c r="I260" s="72"/>
      <c r="J260" s="72"/>
      <c r="K260" s="35"/>
      <c r="L260" s="35"/>
      <c r="M260" s="35"/>
      <c r="N260" s="117"/>
      <c r="O260" s="35"/>
      <c r="P260" s="35"/>
      <c r="Q260" s="35"/>
      <c r="R260" s="35"/>
      <c r="S260" s="35"/>
      <c r="T260" s="35"/>
      <c r="U260" s="35"/>
    </row>
    <row r="261" spans="1:21" x14ac:dyDescent="0.25">
      <c r="A261" s="35"/>
      <c r="B261" s="35"/>
      <c r="C261" s="35"/>
      <c r="D261" s="35"/>
      <c r="E261" s="35"/>
      <c r="F261" s="35"/>
      <c r="G261" s="35"/>
      <c r="H261" s="35"/>
      <c r="I261" s="72"/>
      <c r="J261" s="72"/>
      <c r="K261" s="35"/>
      <c r="L261" s="35"/>
      <c r="M261" s="35"/>
      <c r="N261" s="117"/>
      <c r="O261" s="35"/>
      <c r="P261" s="35"/>
      <c r="Q261" s="35"/>
      <c r="R261" s="35"/>
      <c r="S261" s="35"/>
      <c r="T261" s="35"/>
      <c r="U261" s="35"/>
    </row>
    <row r="262" spans="1:21" x14ac:dyDescent="0.25">
      <c r="A262" s="35"/>
      <c r="B262" s="35"/>
      <c r="C262" s="35"/>
      <c r="D262" s="35"/>
      <c r="E262" s="35"/>
      <c r="F262" s="35"/>
      <c r="G262" s="35"/>
      <c r="H262" s="35"/>
      <c r="I262" s="72"/>
      <c r="J262" s="72"/>
      <c r="K262" s="35"/>
      <c r="L262" s="35"/>
      <c r="M262" s="35"/>
      <c r="N262" s="117"/>
      <c r="O262" s="35"/>
      <c r="P262" s="35"/>
      <c r="Q262" s="35"/>
      <c r="R262" s="35"/>
      <c r="S262" s="35"/>
      <c r="T262" s="35"/>
      <c r="U262" s="35"/>
    </row>
    <row r="263" spans="1:21" x14ac:dyDescent="0.25">
      <c r="A263" s="35"/>
      <c r="B263" s="35"/>
      <c r="C263" s="35"/>
      <c r="D263" s="35"/>
      <c r="E263" s="35"/>
      <c r="F263" s="35"/>
      <c r="G263" s="35"/>
      <c r="H263" s="35"/>
      <c r="I263" s="72"/>
      <c r="J263" s="72"/>
      <c r="K263" s="35"/>
      <c r="L263" s="35"/>
      <c r="M263" s="35"/>
      <c r="N263" s="117"/>
      <c r="O263" s="35"/>
      <c r="P263" s="35"/>
      <c r="Q263" s="35"/>
      <c r="R263" s="35"/>
      <c r="S263" s="35"/>
      <c r="T263" s="35"/>
      <c r="U263" s="35"/>
    </row>
    <row r="264" spans="1:21" x14ac:dyDescent="0.25">
      <c r="A264" s="35"/>
      <c r="B264" s="35"/>
      <c r="C264" s="35"/>
      <c r="D264" s="35"/>
      <c r="E264" s="35"/>
      <c r="F264" s="35"/>
      <c r="G264" s="35"/>
      <c r="H264" s="35"/>
      <c r="I264" s="72"/>
      <c r="J264" s="72"/>
      <c r="K264" s="35"/>
      <c r="L264" s="35"/>
      <c r="M264" s="35"/>
      <c r="N264" s="117"/>
      <c r="O264" s="35"/>
      <c r="P264" s="35"/>
      <c r="Q264" s="35"/>
      <c r="R264" s="35"/>
      <c r="S264" s="35"/>
      <c r="T264" s="35"/>
      <c r="U264" s="35"/>
    </row>
    <row r="265" spans="1:21" x14ac:dyDescent="0.25">
      <c r="A265" s="35"/>
      <c r="B265" s="35"/>
      <c r="C265" s="35"/>
      <c r="D265" s="35"/>
      <c r="E265" s="35"/>
      <c r="F265" s="35"/>
      <c r="G265" s="35"/>
      <c r="H265" s="35"/>
      <c r="I265" s="72"/>
      <c r="J265" s="72"/>
      <c r="K265" s="35"/>
      <c r="L265" s="35"/>
      <c r="M265" s="35"/>
      <c r="N265" s="117"/>
      <c r="O265" s="35"/>
      <c r="P265" s="35"/>
      <c r="Q265" s="35"/>
      <c r="R265" s="35"/>
      <c r="S265" s="35"/>
      <c r="T265" s="35"/>
      <c r="U265" s="35"/>
    </row>
    <row r="266" spans="1:21" x14ac:dyDescent="0.25">
      <c r="A266" s="35"/>
      <c r="B266" s="35"/>
      <c r="C266" s="35"/>
      <c r="D266" s="35"/>
      <c r="E266" s="35"/>
      <c r="F266" s="35"/>
      <c r="G266" s="35"/>
      <c r="H266" s="35"/>
      <c r="I266" s="72"/>
      <c r="J266" s="72"/>
      <c r="K266" s="35"/>
      <c r="L266" s="35"/>
      <c r="M266" s="35"/>
      <c r="N266" s="117"/>
      <c r="O266" s="35"/>
      <c r="P266" s="35"/>
      <c r="Q266" s="35"/>
      <c r="R266" s="35"/>
      <c r="S266" s="35"/>
      <c r="T266" s="35"/>
      <c r="U266" s="35"/>
    </row>
    <row r="267" spans="1:21" x14ac:dyDescent="0.25">
      <c r="A267" s="35"/>
      <c r="B267" s="35"/>
      <c r="C267" s="35"/>
      <c r="D267" s="35"/>
      <c r="E267" s="35"/>
      <c r="F267" s="35"/>
      <c r="G267" s="35"/>
      <c r="H267" s="35"/>
      <c r="I267" s="72"/>
      <c r="J267" s="72"/>
      <c r="K267" s="35"/>
      <c r="L267" s="35"/>
      <c r="M267" s="35"/>
      <c r="N267" s="117"/>
      <c r="O267" s="35"/>
      <c r="P267" s="35"/>
      <c r="Q267" s="35"/>
      <c r="R267" s="35"/>
      <c r="S267" s="35"/>
      <c r="T267" s="35"/>
      <c r="U267" s="35"/>
    </row>
    <row r="268" spans="1:21" x14ac:dyDescent="0.25">
      <c r="A268" s="35"/>
      <c r="B268" s="35"/>
      <c r="C268" s="35"/>
      <c r="D268" s="35"/>
      <c r="E268" s="35"/>
      <c r="F268" s="35"/>
      <c r="G268" s="35"/>
      <c r="H268" s="35"/>
      <c r="I268" s="72"/>
      <c r="J268" s="72"/>
      <c r="K268" s="35"/>
      <c r="L268" s="35"/>
      <c r="M268" s="35"/>
      <c r="N268" s="117"/>
      <c r="O268" s="35"/>
      <c r="P268" s="35"/>
      <c r="Q268" s="35"/>
      <c r="R268" s="35"/>
      <c r="S268" s="35"/>
      <c r="T268" s="35"/>
      <c r="U268" s="35"/>
    </row>
    <row r="269" spans="1:21" x14ac:dyDescent="0.25">
      <c r="A269" s="35"/>
      <c r="B269" s="35"/>
      <c r="C269" s="35"/>
      <c r="D269" s="35"/>
      <c r="E269" s="35"/>
      <c r="F269" s="35"/>
      <c r="G269" s="35"/>
      <c r="H269" s="35"/>
      <c r="I269" s="72"/>
      <c r="J269" s="72"/>
      <c r="K269" s="35"/>
      <c r="L269" s="35"/>
      <c r="M269" s="35"/>
      <c r="N269" s="117"/>
      <c r="O269" s="35"/>
      <c r="P269" s="35"/>
      <c r="Q269" s="35"/>
      <c r="R269" s="35"/>
      <c r="S269" s="35"/>
      <c r="T269" s="35"/>
      <c r="U269" s="35"/>
    </row>
    <row r="270" spans="1:21" x14ac:dyDescent="0.25">
      <c r="A270" s="35"/>
      <c r="B270" s="35"/>
      <c r="C270" s="35"/>
      <c r="D270" s="35"/>
      <c r="E270" s="35"/>
      <c r="F270" s="35"/>
      <c r="G270" s="35"/>
      <c r="H270" s="35"/>
      <c r="I270" s="72"/>
      <c r="J270" s="72"/>
      <c r="K270" s="35"/>
      <c r="L270" s="35"/>
      <c r="M270" s="35"/>
      <c r="N270" s="117"/>
      <c r="O270" s="35"/>
      <c r="P270" s="35"/>
      <c r="Q270" s="35"/>
      <c r="R270" s="35"/>
      <c r="S270" s="35"/>
      <c r="T270" s="35"/>
      <c r="U270" s="35"/>
    </row>
    <row r="271" spans="1:21" x14ac:dyDescent="0.25">
      <c r="A271" s="117"/>
      <c r="B271" s="35"/>
      <c r="C271" s="35"/>
      <c r="D271" s="35"/>
      <c r="E271" s="35"/>
      <c r="F271" s="35"/>
      <c r="G271" s="35"/>
      <c r="H271" s="35"/>
      <c r="I271" s="72"/>
      <c r="J271" s="72"/>
      <c r="K271" s="35"/>
      <c r="L271" s="35"/>
      <c r="M271" s="35"/>
      <c r="N271" s="117"/>
      <c r="O271" s="35"/>
      <c r="P271" s="35"/>
      <c r="Q271" s="35"/>
      <c r="R271" s="35"/>
      <c r="S271" s="35"/>
      <c r="T271" s="35"/>
      <c r="U271" s="35"/>
    </row>
    <row r="272" spans="1:21" x14ac:dyDescent="0.25">
      <c r="A272" s="35"/>
      <c r="B272" s="35"/>
      <c r="C272" s="35"/>
      <c r="D272" s="35"/>
      <c r="E272" s="35"/>
      <c r="F272" s="35"/>
      <c r="G272" s="35"/>
      <c r="H272" s="35"/>
      <c r="I272" s="72"/>
      <c r="J272" s="72"/>
      <c r="K272" s="35"/>
      <c r="L272" s="35"/>
      <c r="M272" s="35"/>
      <c r="N272" s="117"/>
      <c r="O272" s="35"/>
      <c r="P272" s="35"/>
      <c r="Q272" s="35"/>
      <c r="R272" s="35"/>
      <c r="S272" s="35"/>
      <c r="T272" s="35"/>
      <c r="U272" s="35"/>
    </row>
    <row r="273" spans="1:21" x14ac:dyDescent="0.25">
      <c r="A273" s="35"/>
      <c r="B273" s="35"/>
      <c r="C273" s="35"/>
      <c r="D273" s="35"/>
      <c r="E273" s="35"/>
      <c r="F273" s="35"/>
      <c r="G273" s="35"/>
      <c r="H273" s="35"/>
      <c r="I273" s="72"/>
      <c r="J273" s="72"/>
      <c r="K273" s="35"/>
      <c r="L273" s="35"/>
      <c r="M273" s="35"/>
      <c r="N273" s="117"/>
      <c r="O273" s="35"/>
      <c r="P273" s="35"/>
      <c r="Q273" s="35"/>
      <c r="R273" s="35"/>
      <c r="S273" s="35"/>
      <c r="T273" s="35"/>
      <c r="U273" s="35"/>
    </row>
    <row r="274" spans="1:21" x14ac:dyDescent="0.25">
      <c r="A274" s="35"/>
      <c r="B274" s="35"/>
      <c r="C274" s="35"/>
      <c r="D274" s="35"/>
      <c r="E274" s="35"/>
      <c r="F274" s="35"/>
      <c r="G274" s="35"/>
      <c r="H274" s="35"/>
      <c r="I274" s="72"/>
      <c r="J274" s="72"/>
      <c r="K274" s="35"/>
      <c r="L274" s="35"/>
      <c r="M274" s="35"/>
      <c r="N274" s="117"/>
      <c r="O274" s="35"/>
      <c r="P274" s="35"/>
      <c r="Q274" s="35"/>
      <c r="R274" s="35"/>
      <c r="S274" s="35"/>
      <c r="T274" s="35"/>
      <c r="U274" s="35"/>
    </row>
    <row r="275" spans="1:21" x14ac:dyDescent="0.25">
      <c r="A275" s="35"/>
      <c r="B275" s="35"/>
      <c r="C275" s="35"/>
      <c r="D275" s="35"/>
      <c r="E275" s="35"/>
      <c r="F275" s="35"/>
      <c r="G275" s="35"/>
      <c r="H275" s="35"/>
      <c r="I275" s="72"/>
      <c r="J275" s="72"/>
      <c r="K275" s="35"/>
      <c r="L275" s="35"/>
      <c r="M275" s="35"/>
      <c r="N275" s="117"/>
      <c r="O275" s="35"/>
      <c r="P275" s="35"/>
      <c r="Q275" s="35"/>
      <c r="R275" s="35"/>
      <c r="S275" s="35"/>
      <c r="T275" s="35"/>
      <c r="U275" s="35"/>
    </row>
    <row r="276" spans="1:21" x14ac:dyDescent="0.25">
      <c r="A276" s="35"/>
      <c r="B276" s="35"/>
      <c r="C276" s="35"/>
      <c r="D276" s="35"/>
      <c r="E276" s="35"/>
      <c r="F276" s="35"/>
      <c r="G276" s="35"/>
      <c r="H276" s="35"/>
      <c r="I276" s="72"/>
      <c r="J276" s="72"/>
      <c r="K276" s="35"/>
      <c r="L276" s="35"/>
      <c r="M276" s="35"/>
      <c r="N276" s="117"/>
      <c r="O276" s="35"/>
      <c r="P276" s="35"/>
      <c r="Q276" s="35"/>
      <c r="R276" s="35"/>
      <c r="S276" s="35"/>
      <c r="T276" s="35"/>
      <c r="U276" s="35"/>
    </row>
    <row r="277" spans="1:21" x14ac:dyDescent="0.25">
      <c r="A277" s="35"/>
      <c r="B277" s="35"/>
      <c r="C277" s="35"/>
      <c r="D277" s="35"/>
      <c r="E277" s="35"/>
      <c r="F277" s="35"/>
      <c r="G277" s="35"/>
      <c r="H277" s="35"/>
      <c r="I277" s="72"/>
      <c r="J277" s="72"/>
      <c r="K277" s="35"/>
      <c r="L277" s="35"/>
      <c r="M277" s="35"/>
      <c r="N277" s="35"/>
      <c r="O277" s="35"/>
      <c r="P277" s="35"/>
      <c r="Q277" s="35"/>
      <c r="R277" s="35"/>
      <c r="S277" s="35"/>
      <c r="T277" s="35"/>
      <c r="U277" s="35"/>
    </row>
    <row r="278" spans="1:21" x14ac:dyDescent="0.25">
      <c r="A278" s="35"/>
      <c r="B278" s="35"/>
      <c r="C278" s="35"/>
      <c r="D278" s="35"/>
      <c r="E278" s="35"/>
      <c r="F278" s="35"/>
      <c r="G278" s="35"/>
      <c r="H278" s="35"/>
      <c r="I278" s="72"/>
      <c r="J278" s="72"/>
      <c r="K278" s="35"/>
      <c r="L278" s="35"/>
      <c r="M278" s="35"/>
      <c r="N278" s="117"/>
      <c r="O278" s="35"/>
      <c r="P278" s="35"/>
      <c r="Q278" s="35"/>
      <c r="R278" s="35"/>
      <c r="S278" s="35"/>
      <c r="T278" s="35"/>
      <c r="U278" s="35"/>
    </row>
    <row r="279" spans="1:21" x14ac:dyDescent="0.25">
      <c r="A279" s="35"/>
      <c r="B279" s="35"/>
      <c r="C279" s="35"/>
      <c r="D279" s="35"/>
      <c r="E279" s="35"/>
      <c r="F279" s="35"/>
      <c r="G279" s="35"/>
      <c r="H279" s="35"/>
      <c r="I279" s="72"/>
      <c r="J279" s="72"/>
      <c r="K279" s="35"/>
      <c r="L279" s="35"/>
      <c r="M279" s="35"/>
      <c r="N279" s="117"/>
      <c r="O279" s="35"/>
      <c r="P279" s="35"/>
      <c r="Q279" s="35"/>
      <c r="R279" s="35"/>
      <c r="S279" s="35"/>
      <c r="T279" s="35"/>
      <c r="U279" s="35"/>
    </row>
    <row r="280" spans="1:21" x14ac:dyDescent="0.25">
      <c r="A280" s="35"/>
      <c r="B280" s="35"/>
      <c r="C280" s="35"/>
      <c r="D280" s="35"/>
      <c r="E280" s="35"/>
      <c r="F280" s="35"/>
      <c r="G280" s="35"/>
      <c r="H280" s="35"/>
      <c r="I280" s="72"/>
      <c r="J280" s="72"/>
      <c r="K280" s="35"/>
      <c r="L280" s="35"/>
      <c r="M280" s="35"/>
      <c r="N280" s="117"/>
      <c r="O280" s="35"/>
      <c r="P280" s="35"/>
      <c r="Q280" s="35"/>
      <c r="R280" s="35"/>
      <c r="S280" s="35"/>
      <c r="T280" s="35"/>
      <c r="U280" s="35"/>
    </row>
    <row r="281" spans="1:21" x14ac:dyDescent="0.25">
      <c r="A281" s="35"/>
      <c r="B281" s="35"/>
      <c r="C281" s="35"/>
      <c r="D281" s="35"/>
      <c r="E281" s="35"/>
      <c r="F281" s="35"/>
      <c r="G281" s="35"/>
      <c r="H281" s="35"/>
      <c r="I281" s="72"/>
      <c r="J281" s="72"/>
      <c r="K281" s="35"/>
      <c r="L281" s="35"/>
      <c r="M281" s="35"/>
      <c r="N281" s="117"/>
      <c r="O281" s="35"/>
      <c r="P281" s="35"/>
      <c r="Q281" s="35"/>
      <c r="R281" s="35"/>
      <c r="S281" s="35"/>
      <c r="T281" s="35"/>
      <c r="U281" s="35"/>
    </row>
    <row r="282" spans="1:21" x14ac:dyDescent="0.25">
      <c r="A282" s="35"/>
      <c r="B282" s="35"/>
      <c r="C282" s="35"/>
      <c r="D282" s="35"/>
      <c r="E282" s="35"/>
      <c r="F282" s="35"/>
      <c r="G282" s="35"/>
      <c r="H282" s="35"/>
      <c r="I282" s="72"/>
      <c r="J282" s="72"/>
      <c r="K282" s="35"/>
      <c r="L282" s="35"/>
      <c r="M282" s="35"/>
      <c r="N282" s="35"/>
      <c r="O282" s="35"/>
      <c r="P282" s="35"/>
      <c r="Q282" s="35"/>
      <c r="R282" s="35"/>
      <c r="S282" s="35"/>
      <c r="T282" s="35"/>
      <c r="U282" s="35"/>
    </row>
    <row r="283" spans="1:21" x14ac:dyDescent="0.25">
      <c r="A283" s="35"/>
      <c r="B283" s="35"/>
      <c r="C283" s="35"/>
      <c r="D283" s="35"/>
      <c r="E283" s="35"/>
      <c r="F283" s="35"/>
      <c r="G283" s="35"/>
      <c r="H283" s="35"/>
      <c r="I283" s="72"/>
      <c r="J283" s="72"/>
      <c r="K283" s="35"/>
      <c r="L283" s="35"/>
      <c r="M283" s="117"/>
      <c r="N283" s="117"/>
      <c r="O283" s="35"/>
      <c r="P283" s="35"/>
      <c r="Q283" s="35"/>
      <c r="R283" s="35"/>
      <c r="S283" s="35"/>
      <c r="T283" s="35"/>
      <c r="U283" s="35"/>
    </row>
    <row r="284" spans="1:21" x14ac:dyDescent="0.25">
      <c r="A284" s="117"/>
      <c r="B284" s="35"/>
      <c r="C284" s="35"/>
      <c r="D284" s="35"/>
      <c r="E284" s="35"/>
      <c r="F284" s="35"/>
      <c r="G284" s="35"/>
      <c r="H284" s="35"/>
      <c r="I284" s="72"/>
      <c r="J284" s="72"/>
      <c r="K284" s="35"/>
      <c r="L284" s="35"/>
      <c r="M284" s="35"/>
      <c r="N284" s="117"/>
      <c r="O284" s="35"/>
      <c r="P284" s="35"/>
      <c r="Q284" s="35"/>
      <c r="R284" s="35"/>
      <c r="S284" s="35"/>
      <c r="T284" s="35"/>
      <c r="U284" s="35"/>
    </row>
    <row r="285" spans="1:21" x14ac:dyDescent="0.25">
      <c r="A285" s="117"/>
      <c r="B285" s="35"/>
      <c r="C285" s="35"/>
      <c r="D285" s="35"/>
      <c r="E285" s="35"/>
      <c r="F285" s="35"/>
      <c r="G285" s="35"/>
      <c r="H285" s="35"/>
      <c r="I285" s="72"/>
      <c r="J285" s="72"/>
      <c r="K285" s="35"/>
      <c r="L285" s="35"/>
      <c r="M285" s="35"/>
      <c r="N285" s="117"/>
      <c r="O285" s="35"/>
      <c r="P285" s="35"/>
      <c r="Q285" s="35"/>
      <c r="R285" s="35"/>
      <c r="S285" s="35"/>
      <c r="T285" s="35"/>
      <c r="U285" s="35"/>
    </row>
    <row r="286" spans="1:21" x14ac:dyDescent="0.25">
      <c r="A286" s="35"/>
      <c r="B286" s="35"/>
      <c r="C286" s="35"/>
      <c r="D286" s="35"/>
      <c r="E286" s="35"/>
      <c r="F286" s="35"/>
      <c r="G286" s="35"/>
      <c r="H286" s="35"/>
      <c r="I286" s="72"/>
      <c r="J286" s="72"/>
      <c r="K286" s="35"/>
      <c r="L286" s="35"/>
      <c r="M286" s="35"/>
      <c r="N286" s="117"/>
      <c r="O286" s="35"/>
      <c r="P286" s="35"/>
      <c r="Q286" s="35"/>
      <c r="R286" s="35"/>
      <c r="S286" s="35"/>
      <c r="T286" s="35"/>
      <c r="U286" s="35"/>
    </row>
    <row r="287" spans="1:21" x14ac:dyDescent="0.25">
      <c r="A287" s="35"/>
      <c r="B287" s="35"/>
      <c r="C287" s="35"/>
      <c r="D287" s="35"/>
      <c r="E287" s="35"/>
      <c r="F287" s="35"/>
      <c r="G287" s="35"/>
      <c r="H287" s="35"/>
      <c r="I287" s="72"/>
      <c r="J287" s="72"/>
      <c r="K287" s="35"/>
      <c r="L287" s="35"/>
      <c r="M287" s="35"/>
      <c r="N287" s="117"/>
      <c r="O287" s="35"/>
      <c r="P287" s="35"/>
      <c r="Q287" s="35"/>
      <c r="R287" s="35"/>
      <c r="S287" s="35"/>
      <c r="T287" s="35"/>
      <c r="U287" s="35"/>
    </row>
    <row r="288" spans="1:21" x14ac:dyDescent="0.25">
      <c r="A288" s="35"/>
      <c r="B288" s="35"/>
      <c r="C288" s="35"/>
      <c r="D288" s="35"/>
      <c r="E288" s="35"/>
      <c r="F288" s="35"/>
      <c r="G288" s="35"/>
      <c r="H288" s="35"/>
      <c r="I288" s="72"/>
      <c r="J288" s="72"/>
      <c r="K288" s="35"/>
      <c r="L288" s="35"/>
      <c r="M288" s="35"/>
      <c r="N288" s="117"/>
      <c r="O288" s="35"/>
      <c r="P288" s="35"/>
      <c r="Q288" s="35"/>
      <c r="R288" s="35"/>
      <c r="S288" s="35"/>
      <c r="T288" s="35"/>
      <c r="U288" s="35"/>
    </row>
    <row r="289" spans="1:21" x14ac:dyDescent="0.25">
      <c r="A289" s="35"/>
      <c r="B289" s="35"/>
      <c r="C289" s="35"/>
      <c r="D289" s="35"/>
      <c r="E289" s="35"/>
      <c r="F289" s="35"/>
      <c r="G289" s="35"/>
      <c r="H289" s="35"/>
      <c r="I289" s="72"/>
      <c r="J289" s="72"/>
      <c r="K289" s="35"/>
      <c r="L289" s="35"/>
      <c r="M289" s="35"/>
      <c r="N289" s="117"/>
      <c r="O289" s="35"/>
      <c r="P289" s="35"/>
      <c r="Q289" s="35"/>
      <c r="R289" s="35"/>
      <c r="S289" s="35"/>
      <c r="T289" s="35"/>
      <c r="U289" s="35"/>
    </row>
    <row r="290" spans="1:21" x14ac:dyDescent="0.25">
      <c r="A290" s="35"/>
      <c r="B290" s="35"/>
      <c r="C290" s="35"/>
      <c r="D290" s="35"/>
      <c r="E290" s="35"/>
      <c r="F290" s="35"/>
      <c r="G290" s="35"/>
      <c r="H290" s="35"/>
      <c r="I290" s="72"/>
      <c r="J290" s="72"/>
      <c r="K290" s="35"/>
      <c r="L290" s="35"/>
      <c r="M290" s="35"/>
      <c r="N290" s="117"/>
      <c r="O290" s="35"/>
      <c r="P290" s="35"/>
      <c r="Q290" s="35"/>
      <c r="R290" s="35"/>
      <c r="S290" s="35"/>
      <c r="T290" s="35"/>
      <c r="U290" s="35"/>
    </row>
    <row r="291" spans="1:21" x14ac:dyDescent="0.25">
      <c r="A291" s="35"/>
      <c r="B291" s="35"/>
      <c r="C291" s="35"/>
      <c r="D291" s="35"/>
      <c r="E291" s="35"/>
      <c r="F291" s="35"/>
      <c r="G291" s="35"/>
      <c r="H291" s="35"/>
      <c r="I291" s="72"/>
      <c r="J291" s="72"/>
      <c r="K291" s="35"/>
      <c r="L291" s="35"/>
      <c r="M291" s="35"/>
      <c r="N291" s="117"/>
      <c r="O291" s="35"/>
      <c r="P291" s="35"/>
      <c r="Q291" s="35"/>
      <c r="R291" s="35"/>
      <c r="S291" s="35"/>
      <c r="T291" s="35"/>
      <c r="U291" s="35"/>
    </row>
    <row r="292" spans="1:21" x14ac:dyDescent="0.25">
      <c r="A292" s="35"/>
      <c r="B292" s="35"/>
      <c r="C292" s="35"/>
      <c r="D292" s="35"/>
      <c r="E292" s="35"/>
      <c r="F292" s="35"/>
      <c r="G292" s="35"/>
      <c r="H292" s="35"/>
      <c r="I292" s="72"/>
      <c r="J292" s="72"/>
      <c r="K292" s="35"/>
      <c r="L292" s="35"/>
      <c r="M292" s="35"/>
      <c r="N292" s="35"/>
      <c r="O292" s="35"/>
      <c r="P292" s="35"/>
      <c r="Q292" s="35"/>
      <c r="R292" s="35"/>
      <c r="S292" s="35"/>
      <c r="T292" s="35"/>
      <c r="U292" s="35"/>
    </row>
    <row r="293" spans="1:21" x14ac:dyDescent="0.25">
      <c r="A293" s="35"/>
      <c r="B293" s="35"/>
      <c r="C293" s="35"/>
      <c r="D293" s="35"/>
      <c r="E293" s="35"/>
      <c r="F293" s="35"/>
      <c r="G293" s="35"/>
      <c r="H293" s="35"/>
      <c r="I293" s="72"/>
      <c r="J293" s="72"/>
      <c r="K293" s="35"/>
      <c r="L293" s="35"/>
      <c r="M293" s="35"/>
      <c r="N293" s="35"/>
      <c r="O293" s="35"/>
      <c r="P293" s="35"/>
      <c r="Q293" s="35"/>
      <c r="R293" s="35"/>
      <c r="S293" s="35"/>
      <c r="T293" s="35"/>
      <c r="U293" s="35"/>
    </row>
    <row r="294" spans="1:21" x14ac:dyDescent="0.25">
      <c r="A294" s="35"/>
      <c r="B294" s="35"/>
      <c r="C294" s="35"/>
      <c r="D294" s="35"/>
      <c r="E294" s="35"/>
      <c r="F294" s="35"/>
      <c r="G294" s="35"/>
      <c r="H294" s="35"/>
      <c r="I294" s="72"/>
      <c r="J294" s="72"/>
      <c r="K294" s="35"/>
      <c r="L294" s="35"/>
      <c r="M294" s="35"/>
      <c r="N294" s="35"/>
      <c r="O294" s="35"/>
      <c r="P294" s="35"/>
      <c r="Q294" s="35"/>
      <c r="R294" s="35"/>
      <c r="S294" s="35"/>
      <c r="T294" s="35"/>
      <c r="U294" s="35"/>
    </row>
    <row r="295" spans="1:21" x14ac:dyDescent="0.25">
      <c r="A295" s="35"/>
      <c r="B295" s="35"/>
      <c r="C295" s="35"/>
      <c r="D295" s="35"/>
      <c r="E295" s="35"/>
      <c r="F295" s="35"/>
      <c r="G295" s="35"/>
      <c r="H295" s="35"/>
      <c r="I295" s="72"/>
      <c r="J295" s="72"/>
      <c r="K295" s="35"/>
      <c r="L295" s="35"/>
      <c r="M295" s="35"/>
      <c r="N295" s="35"/>
      <c r="O295" s="35"/>
      <c r="P295" s="35"/>
      <c r="Q295" s="35"/>
      <c r="R295" s="35"/>
      <c r="S295" s="35"/>
      <c r="T295" s="35"/>
      <c r="U295" s="35"/>
    </row>
    <row r="296" spans="1:21" x14ac:dyDescent="0.25">
      <c r="A296" s="35"/>
      <c r="B296" s="35"/>
      <c r="C296" s="35"/>
      <c r="D296" s="35"/>
      <c r="E296" s="35"/>
      <c r="F296" s="35"/>
      <c r="G296" s="35"/>
      <c r="H296" s="35"/>
      <c r="I296" s="72"/>
      <c r="J296" s="72"/>
      <c r="K296" s="35"/>
      <c r="L296" s="35"/>
      <c r="M296" s="35"/>
      <c r="N296" s="35"/>
      <c r="O296" s="35"/>
      <c r="P296" s="35"/>
      <c r="Q296" s="35"/>
      <c r="R296" s="35"/>
      <c r="S296" s="35"/>
      <c r="T296" s="35"/>
      <c r="U296" s="35"/>
    </row>
    <row r="297" spans="1:21" x14ac:dyDescent="0.25">
      <c r="A297" s="35"/>
      <c r="B297" s="35"/>
      <c r="C297" s="35"/>
      <c r="D297" s="35"/>
      <c r="E297" s="35"/>
      <c r="F297" s="35"/>
      <c r="G297" s="35"/>
      <c r="H297" s="35"/>
      <c r="I297" s="72"/>
      <c r="J297" s="72"/>
      <c r="K297" s="35"/>
      <c r="L297" s="35"/>
      <c r="M297" s="35"/>
      <c r="N297" s="117"/>
      <c r="O297" s="35"/>
      <c r="P297" s="35"/>
      <c r="Q297" s="35"/>
      <c r="R297" s="35"/>
      <c r="S297" s="35"/>
      <c r="T297" s="35"/>
      <c r="U297" s="35"/>
    </row>
    <row r="298" spans="1:21" x14ac:dyDescent="0.25">
      <c r="A298" s="35"/>
      <c r="B298" s="35"/>
      <c r="C298" s="35"/>
      <c r="D298" s="35"/>
      <c r="E298" s="35"/>
      <c r="F298" s="35"/>
      <c r="G298" s="35"/>
      <c r="H298" s="35"/>
      <c r="I298" s="72"/>
      <c r="J298" s="72"/>
      <c r="K298" s="35"/>
      <c r="L298" s="35"/>
      <c r="M298" s="35"/>
      <c r="N298" s="117"/>
      <c r="O298" s="35"/>
      <c r="P298" s="35"/>
      <c r="Q298" s="35"/>
      <c r="R298" s="35"/>
      <c r="S298" s="35"/>
      <c r="T298" s="35"/>
      <c r="U298" s="35"/>
    </row>
    <row r="299" spans="1:21" x14ac:dyDescent="0.25">
      <c r="A299" s="35"/>
      <c r="B299" s="35"/>
      <c r="C299" s="35"/>
      <c r="D299" s="35"/>
      <c r="E299" s="35"/>
      <c r="F299" s="35"/>
      <c r="G299" s="35"/>
      <c r="H299" s="35"/>
      <c r="I299" s="72"/>
      <c r="J299" s="72"/>
      <c r="K299" s="35"/>
      <c r="L299" s="35"/>
      <c r="M299" s="35"/>
      <c r="N299" s="117"/>
      <c r="O299" s="35"/>
      <c r="P299" s="35"/>
      <c r="Q299" s="35"/>
      <c r="R299" s="35"/>
      <c r="S299" s="35"/>
      <c r="T299" s="35"/>
      <c r="U299" s="35"/>
    </row>
    <row r="300" spans="1:21" x14ac:dyDescent="0.25">
      <c r="A300" s="35"/>
      <c r="B300" s="35"/>
      <c r="C300" s="35"/>
      <c r="D300" s="35"/>
      <c r="E300" s="35"/>
      <c r="F300" s="35"/>
      <c r="G300" s="35"/>
      <c r="H300" s="35"/>
      <c r="I300" s="72"/>
      <c r="J300" s="72"/>
      <c r="K300" s="35"/>
      <c r="L300" s="35"/>
      <c r="M300" s="35"/>
      <c r="N300" s="117"/>
      <c r="O300" s="35"/>
      <c r="P300" s="35"/>
      <c r="Q300" s="35"/>
      <c r="R300" s="35"/>
      <c r="S300" s="35"/>
      <c r="T300" s="35"/>
      <c r="U300" s="35"/>
    </row>
    <row r="301" spans="1:21" x14ac:dyDescent="0.25">
      <c r="A301" s="35"/>
      <c r="B301" s="35"/>
      <c r="C301" s="35"/>
      <c r="D301" s="35"/>
      <c r="E301" s="35"/>
      <c r="F301" s="35"/>
      <c r="G301" s="35"/>
      <c r="H301" s="35"/>
      <c r="I301" s="72"/>
      <c r="J301" s="72"/>
      <c r="K301" s="35"/>
      <c r="L301" s="35"/>
      <c r="M301" s="35"/>
      <c r="N301" s="117"/>
      <c r="O301" s="35"/>
      <c r="P301" s="35"/>
      <c r="Q301" s="35"/>
      <c r="R301" s="35"/>
      <c r="S301" s="35"/>
      <c r="T301" s="35"/>
      <c r="U301" s="35"/>
    </row>
  </sheetData>
  <mergeCells count="1">
    <mergeCell ref="A1:U3"/>
  </mergeCells>
  <hyperlinks>
    <hyperlink ref="Q5" r:id="rId1" xr:uid="{3413F09B-FC87-4511-9599-233E5E830BE8}"/>
    <hyperlink ref="Q6:Q9" r:id="rId2" display="kvillar@transitodelatlantico.gov.co" xr:uid="{528B4A9D-94A8-4F2E-88ED-0C85E7549C2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K19" workbookViewId="0">
      <selection activeCell="M1" sqref="M1"/>
    </sheetView>
  </sheetViews>
  <sheetFormatPr baseColWidth="10" defaultColWidth="9.1093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3.2" x14ac:dyDescent="0.25">
      <c r="A2" s="2" t="s">
        <v>6</v>
      </c>
      <c r="B2" s="2" t="s">
        <v>7</v>
      </c>
      <c r="D2" s="2" t="s">
        <v>8</v>
      </c>
      <c r="E2" s="2" t="s">
        <v>9</v>
      </c>
      <c r="G2" s="2" t="s">
        <v>10</v>
      </c>
      <c r="H2" s="2" t="s">
        <v>11</v>
      </c>
      <c r="J2" s="3">
        <v>0</v>
      </c>
      <c r="K2" s="2" t="s">
        <v>12</v>
      </c>
    </row>
    <row r="3" spans="1:11" ht="13.2" x14ac:dyDescent="0.25">
      <c r="A3" s="2" t="s">
        <v>13</v>
      </c>
      <c r="B3" s="2" t="s">
        <v>14</v>
      </c>
      <c r="D3" s="2" t="s">
        <v>15</v>
      </c>
      <c r="E3" s="2" t="s">
        <v>16</v>
      </c>
      <c r="G3" s="2" t="s">
        <v>17</v>
      </c>
      <c r="H3" s="2" t="s">
        <v>18</v>
      </c>
      <c r="J3" s="3">
        <v>1</v>
      </c>
      <c r="K3" s="2" t="s">
        <v>19</v>
      </c>
    </row>
    <row r="4" spans="1:11" ht="13.2" x14ac:dyDescent="0.25">
      <c r="A4" s="2" t="s">
        <v>20</v>
      </c>
      <c r="B4" s="2" t="s">
        <v>21</v>
      </c>
      <c r="D4" s="2" t="s">
        <v>22</v>
      </c>
      <c r="E4" s="2" t="s">
        <v>23</v>
      </c>
      <c r="G4" s="2" t="s">
        <v>24</v>
      </c>
      <c r="H4" s="2" t="s">
        <v>25</v>
      </c>
      <c r="J4" s="3">
        <v>2</v>
      </c>
      <c r="K4" s="2" t="s">
        <v>26</v>
      </c>
    </row>
    <row r="5" spans="1:11" ht="13.2" x14ac:dyDescent="0.25">
      <c r="A5" s="2" t="s">
        <v>27</v>
      </c>
      <c r="B5" s="2" t="s">
        <v>28</v>
      </c>
      <c r="D5" s="2" t="s">
        <v>29</v>
      </c>
      <c r="E5" s="2" t="s">
        <v>30</v>
      </c>
      <c r="G5" s="2" t="s">
        <v>31</v>
      </c>
      <c r="H5" s="2" t="s">
        <v>32</v>
      </c>
    </row>
    <row r="6" spans="1:11" ht="13.2" x14ac:dyDescent="0.25">
      <c r="A6" s="2" t="s">
        <v>33</v>
      </c>
      <c r="B6" s="2" t="s">
        <v>34</v>
      </c>
      <c r="D6" s="2" t="s">
        <v>35</v>
      </c>
      <c r="E6" s="2" t="s">
        <v>36</v>
      </c>
      <c r="G6" s="2" t="s">
        <v>37</v>
      </c>
      <c r="H6" s="2" t="s">
        <v>38</v>
      </c>
      <c r="J6" s="1" t="s">
        <v>2</v>
      </c>
      <c r="K6" s="1" t="s">
        <v>39</v>
      </c>
    </row>
    <row r="7" spans="1:11" ht="13.2" x14ac:dyDescent="0.25">
      <c r="A7" s="2" t="s">
        <v>40</v>
      </c>
      <c r="B7" s="2" t="s">
        <v>41</v>
      </c>
      <c r="D7" s="2" t="s">
        <v>42</v>
      </c>
      <c r="E7" s="2" t="s">
        <v>43</v>
      </c>
      <c r="G7" s="2" t="s">
        <v>44</v>
      </c>
      <c r="H7" s="2" t="s">
        <v>45</v>
      </c>
      <c r="J7" s="3">
        <v>0</v>
      </c>
      <c r="K7" s="2" t="s">
        <v>46</v>
      </c>
    </row>
    <row r="8" spans="1:11" ht="13.2" x14ac:dyDescent="0.25">
      <c r="A8" s="2" t="s">
        <v>47</v>
      </c>
      <c r="B8" s="2" t="s">
        <v>48</v>
      </c>
      <c r="D8" s="2" t="s">
        <v>49</v>
      </c>
      <c r="E8" s="2" t="s">
        <v>50</v>
      </c>
      <c r="G8" s="2" t="s">
        <v>51</v>
      </c>
      <c r="H8" s="2" t="s">
        <v>52</v>
      </c>
      <c r="J8" s="3">
        <v>1</v>
      </c>
      <c r="K8" s="2" t="s">
        <v>53</v>
      </c>
    </row>
    <row r="9" spans="1:11" ht="13.2" x14ac:dyDescent="0.25">
      <c r="A9" s="2" t="s">
        <v>54</v>
      </c>
      <c r="B9" s="2" t="s">
        <v>55</v>
      </c>
      <c r="D9" s="2" t="s">
        <v>56</v>
      </c>
      <c r="E9" s="2" t="s">
        <v>57</v>
      </c>
      <c r="G9" s="2" t="s">
        <v>58</v>
      </c>
      <c r="H9" s="2" t="s">
        <v>59</v>
      </c>
      <c r="J9" s="3">
        <v>2</v>
      </c>
      <c r="K9" s="2" t="s">
        <v>60</v>
      </c>
    </row>
    <row r="10" spans="1:11" ht="13.2" x14ac:dyDescent="0.25">
      <c r="A10" s="2" t="s">
        <v>61</v>
      </c>
      <c r="B10" s="2" t="s">
        <v>62</v>
      </c>
      <c r="D10" s="2" t="s">
        <v>63</v>
      </c>
      <c r="E10" s="2" t="s">
        <v>64</v>
      </c>
      <c r="G10" s="2" t="s">
        <v>65</v>
      </c>
      <c r="H10" s="2" t="s">
        <v>66</v>
      </c>
      <c r="J10" s="3">
        <v>3</v>
      </c>
      <c r="K10" s="2" t="s">
        <v>67</v>
      </c>
    </row>
    <row r="11" spans="1:11" ht="13.2" x14ac:dyDescent="0.25">
      <c r="A11" s="2" t="s">
        <v>68</v>
      </c>
      <c r="B11" s="2" t="s">
        <v>69</v>
      </c>
      <c r="D11" s="2" t="s">
        <v>70</v>
      </c>
      <c r="E11" s="2" t="s">
        <v>71</v>
      </c>
      <c r="G11" s="2" t="s">
        <v>72</v>
      </c>
      <c r="H11" s="2" t="s">
        <v>73</v>
      </c>
      <c r="J11" s="3">
        <v>4</v>
      </c>
      <c r="K11" s="2" t="s">
        <v>74</v>
      </c>
    </row>
    <row r="12" spans="1:11" ht="13.2" x14ac:dyDescent="0.25">
      <c r="A12" s="2" t="s">
        <v>75</v>
      </c>
      <c r="B12" s="2" t="s">
        <v>76</v>
      </c>
      <c r="D12" s="2" t="s">
        <v>77</v>
      </c>
      <c r="E12" s="2" t="s">
        <v>78</v>
      </c>
      <c r="G12" s="2" t="s">
        <v>79</v>
      </c>
      <c r="H12" s="2" t="s">
        <v>80</v>
      </c>
      <c r="J12" s="3">
        <v>5</v>
      </c>
      <c r="K12" s="2" t="s">
        <v>81</v>
      </c>
    </row>
    <row r="13" spans="1:11" ht="13.2" x14ac:dyDescent="0.25">
      <c r="A13" s="2" t="s">
        <v>82</v>
      </c>
      <c r="B13" s="2" t="s">
        <v>83</v>
      </c>
      <c r="D13" s="2" t="s">
        <v>84</v>
      </c>
      <c r="E13" s="2" t="s">
        <v>85</v>
      </c>
      <c r="G13" s="2" t="s">
        <v>86</v>
      </c>
      <c r="H13" s="2" t="s">
        <v>87</v>
      </c>
    </row>
    <row r="14" spans="1:11" ht="13.2" x14ac:dyDescent="0.25">
      <c r="A14" s="2" t="s">
        <v>88</v>
      </c>
      <c r="B14" s="2" t="s">
        <v>89</v>
      </c>
      <c r="D14" s="2" t="s">
        <v>90</v>
      </c>
      <c r="E14" s="2" t="s">
        <v>91</v>
      </c>
      <c r="G14" s="2" t="s">
        <v>92</v>
      </c>
      <c r="H14" s="2" t="s">
        <v>93</v>
      </c>
      <c r="J14" s="1" t="s">
        <v>2</v>
      </c>
      <c r="K14" s="1" t="s">
        <v>94</v>
      </c>
    </row>
    <row r="15" spans="1:11" ht="13.2" x14ac:dyDescent="0.25">
      <c r="A15" s="2" t="s">
        <v>95</v>
      </c>
      <c r="B15" s="2" t="s">
        <v>96</v>
      </c>
      <c r="D15" s="2" t="s">
        <v>97</v>
      </c>
      <c r="E15" s="2" t="s">
        <v>98</v>
      </c>
      <c r="G15" s="2" t="s">
        <v>99</v>
      </c>
      <c r="H15" s="2" t="s">
        <v>100</v>
      </c>
      <c r="J15" s="3">
        <v>0</v>
      </c>
      <c r="K15" s="2" t="s">
        <v>101</v>
      </c>
    </row>
    <row r="16" spans="1:11" ht="13.2" x14ac:dyDescent="0.25">
      <c r="A16" s="2" t="s">
        <v>102</v>
      </c>
      <c r="B16" s="2" t="s">
        <v>103</v>
      </c>
      <c r="D16" s="2" t="s">
        <v>104</v>
      </c>
      <c r="E16" s="2" t="s">
        <v>105</v>
      </c>
      <c r="G16" s="2" t="s">
        <v>106</v>
      </c>
      <c r="H16" s="2" t="s">
        <v>107</v>
      </c>
      <c r="J16" s="3">
        <v>1</v>
      </c>
      <c r="K16" s="2" t="s">
        <v>108</v>
      </c>
    </row>
    <row r="17" spans="1:11" ht="13.2" x14ac:dyDescent="0.25">
      <c r="A17" s="2" t="s">
        <v>109</v>
      </c>
      <c r="B17" s="2" t="s">
        <v>110</v>
      </c>
      <c r="D17" s="2" t="s">
        <v>111</v>
      </c>
      <c r="E17" s="2" t="s">
        <v>112</v>
      </c>
      <c r="G17" s="2" t="s">
        <v>113</v>
      </c>
      <c r="H17" s="2" t="s">
        <v>114</v>
      </c>
      <c r="J17" s="3">
        <v>2</v>
      </c>
      <c r="K17" s="2" t="s">
        <v>115</v>
      </c>
    </row>
    <row r="18" spans="1:11" ht="13.2" x14ac:dyDescent="0.25">
      <c r="A18" s="2" t="s">
        <v>116</v>
      </c>
      <c r="B18" s="2" t="s">
        <v>117</v>
      </c>
      <c r="D18" s="2" t="s">
        <v>118</v>
      </c>
      <c r="E18" s="2" t="s">
        <v>119</v>
      </c>
      <c r="G18" s="2" t="s">
        <v>120</v>
      </c>
      <c r="H18" s="2" t="s">
        <v>121</v>
      </c>
      <c r="J18" s="3">
        <v>3</v>
      </c>
      <c r="K18" s="2" t="s">
        <v>122</v>
      </c>
    </row>
    <row r="19" spans="1:11" ht="13.2" x14ac:dyDescent="0.25">
      <c r="A19" s="2" t="s">
        <v>123</v>
      </c>
      <c r="B19" s="2" t="s">
        <v>124</v>
      </c>
      <c r="D19" s="2" t="s">
        <v>125</v>
      </c>
      <c r="E19" s="2" t="s">
        <v>126</v>
      </c>
      <c r="G19" s="2" t="s">
        <v>127</v>
      </c>
      <c r="H19" s="2" t="s">
        <v>128</v>
      </c>
    </row>
    <row r="20" spans="1:11" ht="13.2" x14ac:dyDescent="0.25">
      <c r="A20" s="2" t="s">
        <v>129</v>
      </c>
      <c r="B20" s="2" t="s">
        <v>130</v>
      </c>
      <c r="D20" s="2" t="s">
        <v>131</v>
      </c>
      <c r="E20" s="2" t="s">
        <v>132</v>
      </c>
      <c r="G20" s="2" t="s">
        <v>133</v>
      </c>
      <c r="H20" s="2" t="s">
        <v>134</v>
      </c>
      <c r="J20" s="1" t="s">
        <v>2</v>
      </c>
      <c r="K20" s="1" t="s">
        <v>135</v>
      </c>
    </row>
    <row r="21" spans="1:11" ht="13.2" x14ac:dyDescent="0.25">
      <c r="A21" s="2" t="s">
        <v>136</v>
      </c>
      <c r="B21" s="2" t="s">
        <v>137</v>
      </c>
      <c r="D21" s="2" t="s">
        <v>138</v>
      </c>
      <c r="E21" s="2" t="s">
        <v>139</v>
      </c>
      <c r="G21" s="2" t="s">
        <v>140</v>
      </c>
      <c r="H21" s="2" t="s">
        <v>141</v>
      </c>
      <c r="J21" s="3">
        <v>1</v>
      </c>
      <c r="K21" s="2" t="s">
        <v>142</v>
      </c>
    </row>
    <row r="22" spans="1:11" ht="13.2" x14ac:dyDescent="0.25">
      <c r="A22" s="2" t="s">
        <v>143</v>
      </c>
      <c r="B22" s="2" t="s">
        <v>144</v>
      </c>
      <c r="D22" s="2" t="s">
        <v>145</v>
      </c>
      <c r="E22" s="2" t="s">
        <v>146</v>
      </c>
      <c r="G22" s="2" t="s">
        <v>147</v>
      </c>
      <c r="H22" s="2" t="s">
        <v>148</v>
      </c>
      <c r="J22" s="3">
        <v>2</v>
      </c>
      <c r="K22" s="2" t="s">
        <v>149</v>
      </c>
    </row>
    <row r="23" spans="1:11" ht="13.2" x14ac:dyDescent="0.25">
      <c r="A23" s="2" t="s">
        <v>150</v>
      </c>
      <c r="B23" s="2" t="s">
        <v>151</v>
      </c>
      <c r="D23" s="2" t="s">
        <v>152</v>
      </c>
      <c r="E23" s="2" t="s">
        <v>153</v>
      </c>
      <c r="G23" s="2" t="s">
        <v>154</v>
      </c>
      <c r="H23" s="2" t="s">
        <v>155</v>
      </c>
      <c r="J23" s="3">
        <v>3</v>
      </c>
      <c r="K23" s="2" t="s">
        <v>156</v>
      </c>
    </row>
    <row r="24" spans="1:11" ht="13.2" x14ac:dyDescent="0.25">
      <c r="A24" s="2" t="s">
        <v>157</v>
      </c>
      <c r="B24" s="2" t="s">
        <v>158</v>
      </c>
      <c r="D24" s="2" t="s">
        <v>159</v>
      </c>
      <c r="E24" s="2" t="s">
        <v>160</v>
      </c>
      <c r="J24" s="3">
        <v>4</v>
      </c>
      <c r="K24" s="2" t="s">
        <v>161</v>
      </c>
    </row>
    <row r="25" spans="1:11" ht="13.2" x14ac:dyDescent="0.25">
      <c r="A25" s="2" t="s">
        <v>162</v>
      </c>
      <c r="B25" s="2" t="s">
        <v>163</v>
      </c>
      <c r="D25" s="2" t="s">
        <v>164</v>
      </c>
      <c r="E25" s="2" t="s">
        <v>165</v>
      </c>
      <c r="J25" s="3">
        <v>5</v>
      </c>
      <c r="K25" s="2" t="s">
        <v>166</v>
      </c>
    </row>
    <row r="26" spans="1:11" ht="13.2" x14ac:dyDescent="0.25">
      <c r="A26" s="2" t="s">
        <v>167</v>
      </c>
      <c r="B26" s="2" t="s">
        <v>168</v>
      </c>
      <c r="D26" s="2" t="s">
        <v>169</v>
      </c>
      <c r="E26" s="2" t="s">
        <v>170</v>
      </c>
      <c r="J26" s="3">
        <v>6</v>
      </c>
      <c r="K26" s="2" t="s">
        <v>171</v>
      </c>
    </row>
    <row r="27" spans="1:11" ht="13.2" x14ac:dyDescent="0.25">
      <c r="A27" s="2" t="s">
        <v>172</v>
      </c>
      <c r="B27" s="2" t="s">
        <v>173</v>
      </c>
      <c r="D27" s="2" t="s">
        <v>174</v>
      </c>
      <c r="E27" s="2" t="s">
        <v>175</v>
      </c>
      <c r="J27" s="3">
        <v>7</v>
      </c>
      <c r="K27" s="2" t="s">
        <v>176</v>
      </c>
    </row>
    <row r="28" spans="1:11" ht="13.2" x14ac:dyDescent="0.25">
      <c r="A28" s="2" t="s">
        <v>177</v>
      </c>
      <c r="B28" s="2" t="s">
        <v>178</v>
      </c>
      <c r="D28" s="2" t="s">
        <v>179</v>
      </c>
      <c r="E28" s="2" t="s">
        <v>180</v>
      </c>
      <c r="J28" s="3">
        <v>8</v>
      </c>
      <c r="K28" s="2" t="s">
        <v>181</v>
      </c>
    </row>
    <row r="29" spans="1:11" ht="13.2" x14ac:dyDescent="0.25">
      <c r="A29" s="2" t="s">
        <v>182</v>
      </c>
      <c r="B29" s="2" t="s">
        <v>183</v>
      </c>
      <c r="D29" s="2" t="s">
        <v>184</v>
      </c>
      <c r="E29" s="2" t="s">
        <v>185</v>
      </c>
      <c r="J29" s="3">
        <v>9</v>
      </c>
      <c r="K29" s="2" t="s">
        <v>186</v>
      </c>
    </row>
    <row r="30" spans="1:11" ht="13.2" x14ac:dyDescent="0.25">
      <c r="A30" s="2" t="s">
        <v>187</v>
      </c>
      <c r="B30" s="2" t="s">
        <v>188</v>
      </c>
      <c r="D30" s="2" t="s">
        <v>189</v>
      </c>
      <c r="E30" s="2" t="s">
        <v>190</v>
      </c>
      <c r="J30" s="3">
        <v>10</v>
      </c>
      <c r="K30" s="2" t="s">
        <v>191</v>
      </c>
    </row>
    <row r="31" spans="1:11" ht="13.2" x14ac:dyDescent="0.25">
      <c r="A31" s="2" t="s">
        <v>192</v>
      </c>
      <c r="B31" s="2" t="s">
        <v>193</v>
      </c>
      <c r="D31" s="2" t="s">
        <v>194</v>
      </c>
      <c r="E31" s="2" t="s">
        <v>195</v>
      </c>
      <c r="J31" s="3">
        <v>11</v>
      </c>
      <c r="K31" s="2" t="s">
        <v>196</v>
      </c>
    </row>
    <row r="32" spans="1:11" ht="13.2" x14ac:dyDescent="0.25">
      <c r="A32" s="2" t="s">
        <v>197</v>
      </c>
      <c r="B32" s="2" t="s">
        <v>198</v>
      </c>
      <c r="D32" s="2" t="s">
        <v>199</v>
      </c>
      <c r="E32" s="2" t="s">
        <v>200</v>
      </c>
      <c r="J32" s="3">
        <v>12</v>
      </c>
      <c r="K32" s="2" t="s">
        <v>201</v>
      </c>
    </row>
    <row r="33" spans="1:11" ht="13.2" x14ac:dyDescent="0.25">
      <c r="A33" s="2" t="s">
        <v>202</v>
      </c>
      <c r="B33" s="2" t="s">
        <v>203</v>
      </c>
      <c r="D33" s="2" t="s">
        <v>204</v>
      </c>
      <c r="E33" s="2" t="s">
        <v>205</v>
      </c>
    </row>
    <row r="34" spans="1:11" ht="13.2" x14ac:dyDescent="0.25">
      <c r="A34" s="2" t="s">
        <v>206</v>
      </c>
      <c r="B34" s="2" t="s">
        <v>207</v>
      </c>
      <c r="D34" s="2" t="s">
        <v>208</v>
      </c>
      <c r="E34" s="2" t="s">
        <v>209</v>
      </c>
      <c r="J34" s="1" t="s">
        <v>210</v>
      </c>
      <c r="K34" s="1" t="s">
        <v>210</v>
      </c>
    </row>
    <row r="35" spans="1:11" ht="13.2" x14ac:dyDescent="0.25">
      <c r="A35" s="2" t="s">
        <v>211</v>
      </c>
      <c r="B35" s="2" t="s">
        <v>212</v>
      </c>
      <c r="D35" s="2" t="s">
        <v>213</v>
      </c>
      <c r="E35" s="2" t="s">
        <v>214</v>
      </c>
      <c r="J35" s="2" t="s">
        <v>215</v>
      </c>
      <c r="K35" s="2" t="s">
        <v>216</v>
      </c>
    </row>
    <row r="36" spans="1:11" ht="13.2" x14ac:dyDescent="0.25">
      <c r="A36" s="2" t="s">
        <v>217</v>
      </c>
      <c r="B36" s="2" t="s">
        <v>218</v>
      </c>
      <c r="D36" s="2" t="s">
        <v>219</v>
      </c>
      <c r="E36" s="2" t="s">
        <v>220</v>
      </c>
      <c r="J36" s="2" t="s">
        <v>221</v>
      </c>
      <c r="K36" s="2" t="s">
        <v>222</v>
      </c>
    </row>
    <row r="37" spans="1:11" ht="13.2" x14ac:dyDescent="0.25">
      <c r="A37" s="2" t="s">
        <v>223</v>
      </c>
      <c r="B37" s="2" t="s">
        <v>224</v>
      </c>
      <c r="D37" s="2" t="s">
        <v>225</v>
      </c>
      <c r="E37" s="2" t="s">
        <v>226</v>
      </c>
      <c r="J37" s="1" t="s">
        <v>227</v>
      </c>
      <c r="K37" s="1" t="s">
        <v>227</v>
      </c>
    </row>
    <row r="38" spans="1:11" ht="13.2"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c r="J43" s="1" t="s">
        <v>253</v>
      </c>
      <c r="K43" s="1" t="s">
        <v>253</v>
      </c>
    </row>
    <row r="44" spans="1:11" ht="13.2" x14ac:dyDescent="0.25">
      <c r="A44" s="2" t="s">
        <v>254</v>
      </c>
      <c r="B44" s="2" t="s">
        <v>255</v>
      </c>
      <c r="D44" s="2" t="s">
        <v>256</v>
      </c>
      <c r="E44" s="2" t="s">
        <v>257</v>
      </c>
      <c r="J44" s="2" t="s">
        <v>215</v>
      </c>
      <c r="K44" s="2" t="s">
        <v>216</v>
      </c>
    </row>
    <row r="45" spans="1:11" ht="13.2" x14ac:dyDescent="0.25">
      <c r="A45" s="2" t="s">
        <v>258</v>
      </c>
      <c r="B45" s="2" t="s">
        <v>259</v>
      </c>
      <c r="D45" s="2" t="s">
        <v>260</v>
      </c>
      <c r="E45" s="2" t="s">
        <v>261</v>
      </c>
      <c r="J45" s="2" t="s">
        <v>221</v>
      </c>
      <c r="K45" s="2" t="s">
        <v>222</v>
      </c>
    </row>
    <row r="46" spans="1:11" ht="13.2"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Planeación</vt:lpstr>
      <vt:lpstr>Sistemas</vt:lpstr>
      <vt:lpstr>Contratación</vt:lpstr>
      <vt:lpstr>Control Interno</vt:lpstr>
      <vt:lpstr>Operativa</vt:lpstr>
      <vt:lpstr>Financiera</vt:lpstr>
      <vt:lpstr>Contravenciones</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Marlene Isabel Fontalvo Reales</dc:creator>
  <cp:keywords/>
  <dc:description/>
  <cp:lastModifiedBy>Ceci De la Rosa</cp:lastModifiedBy>
  <dcterms:created xsi:type="dcterms:W3CDTF">2025-11-12T11:49:51Z</dcterms:created>
  <dcterms:modified xsi:type="dcterms:W3CDTF">2025-12-01T21:12:50Z</dcterms:modified>
  <cp:category/>
  <cp:contentStatus/>
</cp:coreProperties>
</file>